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am Stuff" sheetId="1" r:id="rId4"/>
    <sheet state="visible" name="Individual" sheetId="2" r:id="rId5"/>
    <sheet state="visible" name="Banquet" sheetId="3" r:id="rId6"/>
  </sheets>
  <definedNames/>
  <calcPr/>
  <extLst>
    <ext uri="GoogleSheetsCustomDataVersion1">
      <go:sheetsCustomData xmlns:go="http://customooxmlschemas.google.com/" r:id="rId7" roundtripDataSignature="AMtx7mi0cuNyjUChCKieko9HMPNumGBWnQ=="/>
    </ext>
  </extLst>
</workbook>
</file>

<file path=xl/sharedStrings.xml><?xml version="1.0" encoding="utf-8"?>
<sst xmlns="http://schemas.openxmlformats.org/spreadsheetml/2006/main" count="180" uniqueCount="117">
  <si>
    <r>
      <rPr>
        <rFont val="Arial"/>
        <color theme="1"/>
        <sz val="36.0"/>
      </rPr>
      <t xml:space="preserve">            Jacksonville Dart Association</t>
    </r>
    <r>
      <rPr>
        <rFont val="Arial"/>
        <color theme="1"/>
        <sz val="10.0"/>
      </rPr>
      <t xml:space="preserve">
</t>
    </r>
  </si>
  <si>
    <t>Spring 2021</t>
  </si>
  <si>
    <t>Week 1</t>
  </si>
  <si>
    <t>Current Standings</t>
  </si>
  <si>
    <t>Team Captains</t>
  </si>
  <si>
    <t>Teams</t>
  </si>
  <si>
    <t>W-L</t>
  </si>
  <si>
    <t>PTS</t>
  </si>
  <si>
    <r>
      <rPr>
        <rFont val="Arial"/>
        <b/>
        <color theme="1"/>
        <sz val="10.0"/>
      </rPr>
      <t xml:space="preserve">
</t>
    </r>
    <r>
      <rPr>
        <rFont val="Arial"/>
        <b/>
        <color theme="1"/>
        <sz val="10.0"/>
      </rPr>
      <t xml:space="preserve">
</t>
    </r>
  </si>
  <si>
    <t>0-0</t>
  </si>
  <si>
    <r>
      <rPr>
        <rFont val="Arial"/>
        <b/>
        <color theme="1"/>
        <sz val="14.0"/>
        <u/>
      </rPr>
      <t>Notes</t>
    </r>
    <r>
      <rPr>
        <rFont val="Arial"/>
        <b val="0"/>
        <color theme="1"/>
        <sz val="10.0"/>
        <u/>
      </rPr>
      <t xml:space="preserve">: </t>
    </r>
  </si>
  <si>
    <t>Board Members</t>
  </si>
  <si>
    <t>President</t>
  </si>
  <si>
    <t>Jim Debrito</t>
  </si>
  <si>
    <t xml:space="preserve">
</t>
  </si>
  <si>
    <t>Vice President</t>
  </si>
  <si>
    <t>Secretary</t>
  </si>
  <si>
    <t>Treasurer</t>
  </si>
  <si>
    <t>Grievance</t>
  </si>
  <si>
    <t>Tim "Yard Dog" Jones</t>
  </si>
  <si>
    <t>Statistician</t>
  </si>
  <si>
    <t>David "Bip" Schonefeld</t>
  </si>
  <si>
    <r>
      <rPr>
        <rFont val="Arial"/>
        <b/>
        <color theme="1"/>
        <sz val="14.0"/>
        <u/>
      </rPr>
      <t>REMINDERS</t>
    </r>
    <r>
      <rPr>
        <rFont val="Arial"/>
        <b/>
        <color theme="1"/>
        <sz val="14.0"/>
        <u/>
      </rPr>
      <t>:</t>
    </r>
  </si>
  <si>
    <t>Home</t>
  </si>
  <si>
    <t>Away</t>
  </si>
  <si>
    <t>Location</t>
  </si>
  <si>
    <t>TEAM CAPTAIN MEETINGS:</t>
  </si>
  <si>
    <t>We Got This</t>
  </si>
  <si>
    <t>A Tad High</t>
  </si>
  <si>
    <t>Angry Ginger</t>
  </si>
  <si>
    <t>Asshole Friends</t>
  </si>
  <si>
    <t xml:space="preserve">Dino's </t>
  </si>
  <si>
    <t>Hideaway</t>
  </si>
  <si>
    <t>14 Apr @ Dukenfields - 7:00 PM</t>
  </si>
  <si>
    <t>Constant Sorrow</t>
  </si>
  <si>
    <t>Odin's Arrows</t>
  </si>
  <si>
    <t>Black Rose</t>
  </si>
  <si>
    <t>Poison Tips</t>
  </si>
  <si>
    <t>Smells Like Bulls Hit</t>
  </si>
  <si>
    <t>Black Sheep</t>
  </si>
  <si>
    <t>19 Feb @ Dino's - 7:00 PM</t>
  </si>
  <si>
    <t>Stats / Newsletter / Website questions email:  bip502000@yahoo.com</t>
  </si>
  <si>
    <t>#wks</t>
  </si>
  <si>
    <t>Players</t>
  </si>
  <si>
    <t>Sing Avg</t>
  </si>
  <si>
    <t>Sing Pts</t>
  </si>
  <si>
    <t>Total</t>
  </si>
  <si>
    <r>
      <rPr>
        <rFont val="Arial"/>
        <b/>
        <color theme="1"/>
        <sz val="12.0"/>
        <u/>
      </rPr>
      <t># Weeks -  Subs</t>
    </r>
    <r>
      <rPr>
        <rFont val="Arial"/>
        <b/>
        <color theme="1"/>
        <sz val="12.0"/>
        <u/>
      </rPr>
      <t xml:space="preserve">      </t>
    </r>
    <r>
      <rPr>
        <rFont val="Arial"/>
        <b/>
        <color theme="1"/>
        <sz val="9.0"/>
        <u/>
      </rPr>
      <t>(not sorted)</t>
    </r>
  </si>
  <si>
    <t>Hot Darts</t>
  </si>
  <si>
    <r>
      <rPr>
        <rFont val="Arial"/>
        <b/>
        <color theme="1"/>
        <sz val="10.0"/>
      </rPr>
      <t xml:space="preserve">All Players:  </t>
    </r>
    <r>
      <rPr>
        <rFont val="Arial"/>
        <b/>
        <color rgb="FF0066CC"/>
        <sz val="10.0"/>
      </rPr>
      <t xml:space="preserve">*Blue - ADO Award  </t>
    </r>
    <r>
      <rPr>
        <rFont val="Arial"/>
        <b/>
        <color theme="1"/>
        <sz val="10.0"/>
      </rPr>
      <t xml:space="preserve">*Black - JDA Award </t>
    </r>
  </si>
  <si>
    <t xml:space="preserve">Fast 301:   </t>
  </si>
  <si>
    <t xml:space="preserve">Fast 501:  </t>
  </si>
  <si>
    <t xml:space="preserve">S-Cricket:  </t>
  </si>
  <si>
    <t xml:space="preserve">D-Cricket:  </t>
  </si>
  <si>
    <t xml:space="preserve">T80's:  </t>
  </si>
  <si>
    <t xml:space="preserve">9 Marks:  </t>
  </si>
  <si>
    <t xml:space="preserve">High in 301:  </t>
  </si>
  <si>
    <t xml:space="preserve">High out 01:  </t>
  </si>
  <si>
    <t xml:space="preserve">6 Bulls:  </t>
  </si>
  <si>
    <t xml:space="preserve">5 Bulls:  </t>
  </si>
  <si>
    <t>4 Bulls:</t>
  </si>
  <si>
    <t>NAME</t>
  </si>
  <si>
    <t>S Pts</t>
  </si>
  <si>
    <t>D Pts</t>
  </si>
  <si>
    <t>TOT</t>
  </si>
  <si>
    <t>S</t>
  </si>
  <si>
    <t>D</t>
  </si>
  <si>
    <t>Schonefeld, David "Bip"</t>
  </si>
  <si>
    <t>Harvey, Kyle</t>
  </si>
  <si>
    <t>Glegola, Jordan</t>
  </si>
  <si>
    <t>Locke, Danny</t>
  </si>
  <si>
    <t>Blosser, Brayden</t>
  </si>
  <si>
    <t>Jones, Tim "Yard Dog"</t>
  </si>
  <si>
    <t>Millinder, Mark</t>
  </si>
  <si>
    <t>Blosser, Joey</t>
  </si>
  <si>
    <t>Weaver, Devon</t>
  </si>
  <si>
    <t>Kellum, Tony</t>
  </si>
  <si>
    <t>Bixler, Matt</t>
  </si>
  <si>
    <t>Bulick, Brian</t>
  </si>
  <si>
    <t>McPeak, Randy</t>
  </si>
  <si>
    <t>Stursa, Andy</t>
  </si>
  <si>
    <t>Buller, Drew</t>
  </si>
  <si>
    <t>Potter, Jeffery</t>
  </si>
  <si>
    <t xml:space="preserve">We Got This </t>
  </si>
  <si>
    <t>Debrito, Jim</t>
  </si>
  <si>
    <t>Millinder, Lori</t>
  </si>
  <si>
    <t>Ferrel, Mel</t>
  </si>
  <si>
    <t>Pizza, Ducky</t>
  </si>
  <si>
    <t>Euclide, Nick</t>
  </si>
  <si>
    <t>Blacksheep</t>
  </si>
  <si>
    <t>Mobley, Casey</t>
  </si>
  <si>
    <t>Vascherault, Miranda</t>
  </si>
  <si>
    <t>Vascherault, Brit</t>
  </si>
  <si>
    <t>Briski, Kourtney</t>
  </si>
  <si>
    <t>Dodson, Troy</t>
  </si>
  <si>
    <t xml:space="preserve">Land, Jim </t>
  </si>
  <si>
    <t>Parker, Dan</t>
  </si>
  <si>
    <t>Brooks, Sheldon</t>
  </si>
  <si>
    <t>Diaz, Henry</t>
  </si>
  <si>
    <t>Wiggins, Walker</t>
  </si>
  <si>
    <t>Eacho, Tess</t>
  </si>
  <si>
    <t>Crouse, David</t>
  </si>
  <si>
    <t>TEAM STATS:</t>
  </si>
  <si>
    <t>Smells like Bulls Hit</t>
  </si>
  <si>
    <t>Dino's</t>
  </si>
  <si>
    <t>Banquet Order</t>
  </si>
  <si>
    <t>Bar</t>
  </si>
  <si>
    <t>Last Banquet Held Date</t>
  </si>
  <si>
    <t>Dino's Tavern</t>
  </si>
  <si>
    <t>Never</t>
  </si>
  <si>
    <t>Dukenfields Tavern</t>
  </si>
  <si>
    <t>Hideaway Lounge</t>
  </si>
  <si>
    <t>Meetings Held</t>
  </si>
  <si>
    <t>Last Meeting Held Date</t>
  </si>
  <si>
    <t>Brown Derby</t>
  </si>
  <si>
    <t>Dukenfields</t>
  </si>
  <si>
    <t>Orleans House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</si>
</sst>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\-mmm\-yy"/>
    <numFmt numFmtId="165" formatCode="0."/>
    <numFmt numFmtId="166" formatCode="0.0"/>
    <numFmt numFmtId="167" formatCode="[$-409]d\-mmm\-yyyy"/>
  </numFmts>
  <fonts count="53">
    <font>
      <sz val="10.0"/>
      <color rgb="FF000000"/>
      <name val="Arial"/>
    </font>
    <font>
      <sz val="36.0"/>
      <color theme="1"/>
      <name val="Arial"/>
    </font>
    <font/>
    <font>
      <b/>
      <sz val="18.0"/>
      <color theme="1"/>
      <name val="Arial"/>
    </font>
    <font>
      <b/>
      <sz val="16.0"/>
      <color theme="1"/>
      <name val="Arial"/>
    </font>
    <font>
      <b/>
      <u/>
      <sz val="16.0"/>
      <color theme="1"/>
      <name val="Arial"/>
    </font>
    <font>
      <u/>
      <sz val="18.0"/>
      <color theme="1"/>
      <name val="Arial"/>
    </font>
    <font>
      <b/>
      <u/>
      <sz val="12.0"/>
      <color theme="1"/>
      <name val="Arial"/>
    </font>
    <font>
      <b/>
      <u/>
      <sz val="14.0"/>
      <color theme="1"/>
      <name val="Arial"/>
    </font>
    <font>
      <b/>
      <u/>
      <sz val="14.0"/>
      <color theme="1"/>
      <name val="Arial"/>
    </font>
    <font>
      <b/>
      <sz val="10.0"/>
      <color theme="1"/>
      <name val="Arial"/>
    </font>
    <font>
      <b/>
      <sz val="14.0"/>
      <color theme="1"/>
      <name val="Arial"/>
    </font>
    <font>
      <b/>
      <sz val="14.0"/>
      <color rgb="FF000000"/>
      <name val="Arial"/>
    </font>
    <font>
      <b/>
      <sz val="14.0"/>
      <name val="Arial"/>
    </font>
    <font>
      <b/>
      <u/>
      <sz val="14.0"/>
      <color theme="1"/>
      <name val="Arial"/>
    </font>
    <font>
      <b/>
      <u/>
      <sz val="16.0"/>
      <color theme="1"/>
      <name val="Arial"/>
    </font>
    <font>
      <sz val="10.0"/>
      <color theme="1"/>
      <name val="Arial"/>
    </font>
    <font>
      <b/>
      <u/>
      <sz val="12.0"/>
      <color theme="1"/>
      <name val="Arial"/>
    </font>
    <font>
      <b/>
      <u/>
      <sz val="12.0"/>
      <color theme="1"/>
      <name val="Arial"/>
    </font>
    <font>
      <b/>
      <u/>
      <sz val="12.0"/>
      <color theme="1"/>
      <name val="Arial"/>
    </font>
    <font>
      <b/>
      <u/>
      <sz val="12.0"/>
      <color theme="1"/>
      <name val="Arial"/>
    </font>
    <font>
      <b/>
      <u/>
      <sz val="12.0"/>
      <color theme="1"/>
      <name val="Arial"/>
    </font>
    <font>
      <b/>
      <u/>
      <sz val="12.0"/>
      <color theme="1"/>
      <name val="Arial"/>
    </font>
    <font>
      <b/>
      <u/>
      <sz val="12.0"/>
      <color theme="1"/>
      <name val="Arial"/>
    </font>
    <font>
      <sz val="12.0"/>
      <color theme="1"/>
      <name val="Arial"/>
    </font>
    <font>
      <b/>
      <sz val="12.0"/>
      <color theme="1"/>
      <name val="Arial"/>
    </font>
    <font>
      <sz val="14.0"/>
      <color theme="1"/>
      <name val="Arial"/>
    </font>
    <font>
      <b/>
      <u/>
      <sz val="14.0"/>
      <color theme="1"/>
      <name val="Arial"/>
    </font>
    <font>
      <b/>
      <u/>
      <sz val="14.0"/>
      <color theme="1"/>
      <name val="Arial"/>
    </font>
    <font>
      <b/>
      <u/>
      <sz val="14.0"/>
      <color theme="1"/>
      <name val="Arial"/>
    </font>
    <font>
      <b/>
      <u/>
      <sz val="14.0"/>
      <color theme="1"/>
      <name val="Arial"/>
    </font>
    <font>
      <b/>
      <u/>
      <sz val="14.0"/>
      <color theme="1"/>
      <name val="Arial"/>
    </font>
    <font>
      <b/>
      <u/>
      <sz val="14.0"/>
      <color theme="1"/>
      <name val="Arial"/>
    </font>
    <font>
      <b/>
      <sz val="10.0"/>
      <color rgb="FF0000FF"/>
      <name val="Arial"/>
    </font>
    <font>
      <b/>
      <u/>
      <sz val="12.0"/>
      <color theme="1"/>
      <name val="Arial"/>
    </font>
    <font>
      <b/>
      <u/>
      <sz val="12.0"/>
      <color theme="1"/>
      <name val="Arial"/>
    </font>
    <font>
      <b/>
      <u/>
      <sz val="9.0"/>
      <color theme="1"/>
      <name val="Arial"/>
    </font>
    <font>
      <b/>
      <u/>
      <sz val="9.0"/>
      <color theme="1"/>
      <name val="Arial"/>
    </font>
    <font>
      <b/>
      <u/>
      <sz val="12.0"/>
      <color theme="1"/>
      <name val="Arial"/>
    </font>
    <font>
      <b/>
      <u/>
      <sz val="9.0"/>
      <color theme="1"/>
      <name val="Arial"/>
    </font>
    <font>
      <b/>
      <u/>
      <sz val="9.0"/>
      <color theme="1"/>
      <name val="Arial"/>
    </font>
    <font>
      <b/>
      <sz val="12.0"/>
      <color rgb="FF000000"/>
      <name val="Arial"/>
    </font>
    <font>
      <b/>
      <sz val="10.0"/>
      <color rgb="FF0070C0"/>
      <name val="Arial"/>
    </font>
    <font>
      <b/>
      <u/>
      <sz val="10.0"/>
      <color theme="1"/>
      <name val="Arial"/>
    </font>
    <font>
      <b/>
      <sz val="10.0"/>
      <color rgb="FFFFFFFF"/>
      <name val="Arial"/>
    </font>
    <font>
      <sz val="8.0"/>
      <color theme="1"/>
      <name val="Arial"/>
    </font>
    <font>
      <sz val="9.0"/>
      <color theme="1"/>
      <name val="Arial"/>
    </font>
    <font>
      <b/>
      <u/>
      <sz val="10.0"/>
      <color rgb="FFFF0000"/>
      <name val="Arial"/>
    </font>
    <font>
      <sz val="10.0"/>
      <color rgb="FFFF0000"/>
      <name val="Arial"/>
    </font>
    <font>
      <b/>
      <sz val="10.0"/>
      <color theme="1"/>
      <name val="Roboto"/>
    </font>
    <font>
      <b/>
      <sz val="48.0"/>
      <color theme="1"/>
      <name val="Times New Roman"/>
    </font>
    <font>
      <sz val="20.0"/>
      <color theme="1"/>
      <name val="Times New Roman"/>
    </font>
    <font>
      <sz val="16.0"/>
      <color theme="1"/>
      <name val="Times New Roman"/>
    </font>
  </fonts>
  <fills count="10">
    <fill>
      <patternFill patternType="none"/>
    </fill>
    <fill>
      <patternFill patternType="lightGray"/>
    </fill>
    <fill>
      <patternFill patternType="solid">
        <fgColor rgb="FFFF99CC"/>
        <bgColor rgb="FFFF99CC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FF0000"/>
        <bgColor rgb="FFFF0000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5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/>
      <bottom/>
    </border>
    <border>
      <left/>
      <right style="thin">
        <color rgb="FF000000"/>
      </right>
      <top/>
      <bottom/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7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shrinkToFit="0" vertical="top" wrapText="1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readingOrder="0" vertical="top"/>
    </xf>
    <xf borderId="5" fillId="0" fontId="3" numFmtId="0" xfId="0" applyAlignment="1" applyBorder="1" applyFont="1">
      <alignment horizontal="center" readingOrder="0" vertical="top"/>
    </xf>
    <xf borderId="5" fillId="0" fontId="2" numFmtId="0" xfId="0" applyBorder="1" applyFont="1"/>
    <xf borderId="5" fillId="0" fontId="4" numFmtId="164" xfId="0" applyAlignment="1" applyBorder="1" applyFont="1" applyNumberFormat="1">
      <alignment horizontal="center" readingOrder="0" vertical="top"/>
    </xf>
    <xf borderId="6" fillId="0" fontId="2" numFmtId="0" xfId="0" applyBorder="1" applyFont="1"/>
    <xf borderId="7" fillId="0" fontId="5" numFmtId="0" xfId="0" applyAlignment="1" applyBorder="1" applyFont="1">
      <alignment horizontal="left" vertical="top"/>
    </xf>
    <xf borderId="8" fillId="0" fontId="2" numFmtId="0" xfId="0" applyBorder="1" applyFont="1"/>
    <xf borderId="9" fillId="0" fontId="2" numFmtId="0" xfId="0" applyBorder="1" applyFont="1"/>
    <xf borderId="7" fillId="0" fontId="6" numFmtId="0" xfId="0" applyAlignment="1" applyBorder="1" applyFont="1">
      <alignment horizontal="left" readingOrder="0" vertical="top"/>
    </xf>
    <xf borderId="10" fillId="0" fontId="7" numFmtId="0" xfId="0" applyAlignment="1" applyBorder="1" applyFont="1">
      <alignment horizontal="left" vertical="top"/>
    </xf>
    <xf borderId="11" fillId="0" fontId="8" numFmtId="0" xfId="0" applyAlignment="1" applyBorder="1" applyFont="1">
      <alignment horizontal="left" vertical="top"/>
    </xf>
    <xf borderId="10" fillId="0" fontId="9" numFmtId="0" xfId="0" applyAlignment="1" applyBorder="1" applyFont="1">
      <alignment horizontal="center" vertical="top"/>
    </xf>
    <xf borderId="1" fillId="0" fontId="10" numFmtId="0" xfId="0" applyAlignment="1" applyBorder="1" applyFont="1">
      <alignment horizontal="left" shrinkToFit="0" vertical="top" wrapText="1"/>
    </xf>
    <xf borderId="12" fillId="0" fontId="11" numFmtId="165" xfId="0" applyAlignment="1" applyBorder="1" applyFont="1" applyNumberFormat="1">
      <alignment horizontal="center"/>
    </xf>
    <xf borderId="7" fillId="0" fontId="12" numFmtId="0" xfId="0" applyBorder="1" applyFont="1"/>
    <xf borderId="12" fillId="0" fontId="12" numFmtId="49" xfId="0" applyAlignment="1" applyBorder="1" applyFont="1" applyNumberFormat="1">
      <alignment horizontal="center" readingOrder="0"/>
    </xf>
    <xf borderId="12" fillId="0" fontId="12" numFmtId="0" xfId="0" applyAlignment="1" applyBorder="1" applyFont="1">
      <alignment horizontal="center"/>
    </xf>
    <xf borderId="4" fillId="0" fontId="2" numFmtId="0" xfId="0" applyBorder="1" applyFont="1"/>
    <xf borderId="13" fillId="0" fontId="2" numFmtId="0" xfId="0" applyBorder="1" applyFont="1"/>
    <xf borderId="12" fillId="0" fontId="12" numFmtId="0" xfId="0" applyAlignment="1" applyBorder="1" applyFont="1">
      <alignment horizontal="center" vertical="top"/>
    </xf>
    <xf borderId="12" fillId="0" fontId="11" numFmtId="165" xfId="0" applyAlignment="1" applyBorder="1" applyFont="1" applyNumberFormat="1">
      <alignment horizontal="center" vertical="top"/>
    </xf>
    <xf borderId="7" fillId="0" fontId="11" numFmtId="0" xfId="0" applyBorder="1" applyFont="1"/>
    <xf borderId="12" fillId="0" fontId="13" numFmtId="165" xfId="0" applyAlignment="1" applyBorder="1" applyFont="1" applyNumberFormat="1">
      <alignment horizontal="center" readingOrder="0"/>
    </xf>
    <xf borderId="12" fillId="0" fontId="12" numFmtId="0" xfId="0" applyAlignment="1" applyBorder="1" applyFont="1">
      <alignment horizontal="center" readingOrder="0"/>
    </xf>
    <xf borderId="12" fillId="0" fontId="12" numFmtId="165" xfId="0" applyAlignment="1" applyBorder="1" applyFont="1" applyNumberFormat="1">
      <alignment horizontal="center" vertical="top"/>
    </xf>
    <xf borderId="12" fillId="0" fontId="12" numFmtId="49" xfId="0" applyAlignment="1" applyBorder="1" applyFont="1" applyNumberFormat="1">
      <alignment horizontal="center"/>
    </xf>
    <xf borderId="1" fillId="0" fontId="14" numFmtId="0" xfId="0" applyAlignment="1" applyBorder="1" applyFont="1">
      <alignment horizontal="left" shrinkToFit="0" vertical="top" wrapText="1"/>
    </xf>
    <xf borderId="1" fillId="0" fontId="15" numFmtId="0" xfId="0" applyAlignment="1" applyBorder="1" applyFont="1">
      <alignment horizontal="left"/>
    </xf>
    <xf borderId="4" fillId="0" fontId="16" numFmtId="0" xfId="0" applyBorder="1" applyFont="1"/>
    <xf borderId="0" fillId="0" fontId="16" numFmtId="0" xfId="0" applyFont="1"/>
    <xf borderId="13" fillId="0" fontId="16" numFmtId="0" xfId="0" applyBorder="1" applyFont="1"/>
    <xf borderId="4" fillId="0" fontId="17" numFmtId="0" xfId="0" applyAlignment="1" applyBorder="1" applyFont="1">
      <alignment horizontal="left"/>
    </xf>
    <xf borderId="0" fillId="0" fontId="18" numFmtId="0" xfId="0" applyAlignment="1" applyFont="1">
      <alignment horizontal="left" readingOrder="0"/>
    </xf>
    <xf borderId="4" fillId="0" fontId="19" numFmtId="0" xfId="0" applyBorder="1" applyFont="1"/>
    <xf borderId="0" fillId="0" fontId="20" numFmtId="0" xfId="0" applyFont="1"/>
    <xf borderId="13" fillId="0" fontId="21" numFmtId="0" xfId="0" applyBorder="1" applyFont="1"/>
    <xf borderId="0" fillId="0" fontId="22" numFmtId="0" xfId="0" applyAlignment="1" applyFont="1">
      <alignment horizontal="left"/>
    </xf>
    <xf borderId="0" fillId="0" fontId="23" numFmtId="49" xfId="0" applyAlignment="1" applyFont="1" applyNumberFormat="1">
      <alignment horizontal="left"/>
    </xf>
    <xf borderId="0" fillId="0" fontId="24" numFmtId="0" xfId="0" applyFont="1"/>
    <xf borderId="0" fillId="0" fontId="25" numFmtId="0" xfId="0" applyAlignment="1" applyFont="1">
      <alignment horizontal="left" readingOrder="0"/>
    </xf>
    <xf borderId="4" fillId="0" fontId="26" numFmtId="0" xfId="0" applyAlignment="1" applyBorder="1" applyFont="1">
      <alignment vertical="top"/>
    </xf>
    <xf borderId="0" fillId="0" fontId="27" numFmtId="0" xfId="0" applyAlignment="1" applyFont="1">
      <alignment vertical="top"/>
    </xf>
    <xf borderId="13" fillId="0" fontId="28" numFmtId="0" xfId="0" applyAlignment="1" applyBorder="1" applyFont="1">
      <alignment vertical="top"/>
    </xf>
    <xf borderId="4" fillId="0" fontId="10" numFmtId="0" xfId="0" applyBorder="1" applyFont="1"/>
    <xf borderId="0" fillId="0" fontId="10" numFmtId="0" xfId="0" applyFont="1"/>
    <xf borderId="13" fillId="0" fontId="10" numFmtId="0" xfId="0" applyBorder="1" applyFont="1"/>
    <xf borderId="4" fillId="0" fontId="29" numFmtId="0" xfId="0" applyAlignment="1" applyBorder="1" applyFont="1">
      <alignment horizontal="left"/>
    </xf>
    <xf borderId="14" fillId="2" fontId="25" numFmtId="0" xfId="0" applyAlignment="1" applyBorder="1" applyFill="1" applyFont="1">
      <alignment horizontal="left"/>
    </xf>
    <xf borderId="15" fillId="0" fontId="2" numFmtId="0" xfId="0" applyBorder="1" applyFont="1"/>
    <xf borderId="16" fillId="0" fontId="2" numFmtId="0" xfId="0" applyBorder="1" applyFont="1"/>
    <xf borderId="17" fillId="3" fontId="16" numFmtId="0" xfId="0" applyBorder="1" applyFill="1" applyFont="1"/>
    <xf borderId="18" fillId="3" fontId="10" numFmtId="0" xfId="0" applyBorder="1" applyFont="1"/>
    <xf borderId="19" fillId="3" fontId="10" numFmtId="0" xfId="0" applyBorder="1" applyFont="1"/>
    <xf borderId="8" fillId="0" fontId="30" numFmtId="0" xfId="0" applyAlignment="1" applyBorder="1" applyFont="1">
      <alignment horizontal="left" vertical="top"/>
    </xf>
    <xf borderId="7" fillId="0" fontId="31" numFmtId="0" xfId="0" applyAlignment="1" applyBorder="1" applyFont="1">
      <alignment horizontal="left" vertical="top"/>
    </xf>
    <xf borderId="20" fillId="4" fontId="25" numFmtId="0" xfId="0" applyAlignment="1" applyBorder="1" applyFill="1" applyFont="1">
      <alignment horizontal="left" vertical="top"/>
    </xf>
    <xf borderId="7" fillId="4" fontId="25" numFmtId="0" xfId="0" applyAlignment="1" applyBorder="1" applyFont="1">
      <alignment horizontal="left" vertical="top"/>
    </xf>
    <xf borderId="4" fillId="0" fontId="32" numFmtId="0" xfId="0" applyAlignment="1" applyBorder="1" applyFont="1">
      <alignment horizontal="left" vertical="top"/>
    </xf>
    <xf borderId="8" fillId="0" fontId="25" numFmtId="0" xfId="0" applyAlignment="1" applyBorder="1" applyFont="1">
      <alignment horizontal="left" readingOrder="0" vertical="top"/>
    </xf>
    <xf borderId="7" fillId="0" fontId="25" numFmtId="0" xfId="0" applyAlignment="1" applyBorder="1" applyFont="1">
      <alignment horizontal="left" readingOrder="0" vertical="top"/>
    </xf>
    <xf borderId="7" fillId="4" fontId="25" numFmtId="0" xfId="0" applyAlignment="1" applyBorder="1" applyFont="1">
      <alignment horizontal="left" readingOrder="0" vertical="top"/>
    </xf>
    <xf borderId="4" fillId="0" fontId="10" numFmtId="0" xfId="0" applyAlignment="1" applyBorder="1" applyFont="1">
      <alignment readingOrder="0"/>
    </xf>
    <xf borderId="21" fillId="3" fontId="10" numFmtId="0" xfId="0" applyAlignment="1" applyBorder="1" applyFont="1">
      <alignment horizontal="left" readingOrder="0"/>
    </xf>
    <xf borderId="22" fillId="0" fontId="2" numFmtId="0" xfId="0" applyBorder="1" applyFont="1"/>
    <xf borderId="23" fillId="0" fontId="2" numFmtId="0" xfId="0" applyBorder="1" applyFont="1"/>
    <xf borderId="8" fillId="0" fontId="25" numFmtId="0" xfId="0" applyAlignment="1" applyBorder="1" applyFont="1">
      <alignment horizontal="left" vertical="top"/>
    </xf>
    <xf borderId="7" fillId="0" fontId="25" numFmtId="0" xfId="0" applyAlignment="1" applyBorder="1" applyFont="1">
      <alignment horizontal="left" vertical="top"/>
    </xf>
    <xf borderId="4" fillId="0" fontId="25" numFmtId="0" xfId="0" applyAlignment="1" applyBorder="1" applyFont="1">
      <alignment horizontal="left" vertical="top"/>
    </xf>
    <xf borderId="0" fillId="0" fontId="25" numFmtId="0" xfId="0" applyAlignment="1" applyFont="1">
      <alignment horizontal="left" vertical="top"/>
    </xf>
    <xf borderId="13" fillId="0" fontId="25" numFmtId="0" xfId="0" applyAlignment="1" applyBorder="1" applyFont="1">
      <alignment horizontal="left" vertical="top"/>
    </xf>
    <xf borderId="4" fillId="0" fontId="33" numFmtId="0" xfId="0" applyAlignment="1" applyBorder="1" applyFont="1">
      <alignment readingOrder="0"/>
    </xf>
    <xf borderId="11" fillId="0" fontId="16" numFmtId="0" xfId="0" applyBorder="1" applyFont="1"/>
    <xf borderId="5" fillId="0" fontId="16" numFmtId="0" xfId="0" applyBorder="1" applyFont="1"/>
    <xf borderId="11" fillId="0" fontId="25" numFmtId="0" xfId="0" applyAlignment="1" applyBorder="1" applyFont="1">
      <alignment horizontal="left" vertical="top"/>
    </xf>
    <xf borderId="5" fillId="0" fontId="25" numFmtId="0" xfId="0" applyAlignment="1" applyBorder="1" applyFont="1">
      <alignment horizontal="left" vertical="top"/>
    </xf>
    <xf borderId="6" fillId="0" fontId="25" numFmtId="0" xfId="0" applyAlignment="1" applyBorder="1" applyFont="1">
      <alignment horizontal="left" vertical="top"/>
    </xf>
    <xf borderId="2" fillId="0" fontId="16" numFmtId="0" xfId="0" applyAlignment="1" applyBorder="1" applyFont="1">
      <alignment horizontal="left"/>
    </xf>
    <xf borderId="24" fillId="0" fontId="34" numFmtId="0" xfId="0" applyAlignment="1" applyBorder="1" applyFont="1">
      <alignment horizontal="center"/>
    </xf>
    <xf borderId="25" fillId="0" fontId="35" numFmtId="0" xfId="0" applyAlignment="1" applyBorder="1" applyFont="1">
      <alignment horizontal="left"/>
    </xf>
    <xf borderId="25" fillId="0" fontId="2" numFmtId="0" xfId="0" applyBorder="1" applyFont="1"/>
    <xf borderId="26" fillId="0" fontId="2" numFmtId="0" xfId="0" applyBorder="1" applyFont="1"/>
    <xf borderId="27" fillId="0" fontId="36" numFmtId="0" xfId="0" applyAlignment="1" applyBorder="1" applyFont="1">
      <alignment horizontal="center"/>
    </xf>
    <xf borderId="28" fillId="0" fontId="37" numFmtId="0" xfId="0" applyAlignment="1" applyBorder="1" applyFont="1">
      <alignment horizontal="center"/>
    </xf>
    <xf borderId="29" fillId="0" fontId="38" numFmtId="0" xfId="0" applyAlignment="1" applyBorder="1" applyFont="1">
      <alignment horizontal="center"/>
    </xf>
    <xf borderId="30" fillId="0" fontId="39" numFmtId="0" xfId="0" applyAlignment="1" applyBorder="1" applyFont="1">
      <alignment horizontal="center"/>
    </xf>
    <xf borderId="31" fillId="0" fontId="40" numFmtId="0" xfId="0" applyAlignment="1" applyBorder="1" applyFont="1">
      <alignment horizontal="center"/>
    </xf>
    <xf borderId="10" fillId="0" fontId="41" numFmtId="0" xfId="0" applyAlignment="1" applyBorder="1" applyFont="1">
      <alignment horizontal="center" readingOrder="0"/>
    </xf>
    <xf borderId="11" fillId="0" fontId="25" numFmtId="0" xfId="0" applyBorder="1" applyFont="1"/>
    <xf borderId="10" fillId="0" fontId="25" numFmtId="166" xfId="0" applyAlignment="1" applyBorder="1" applyFont="1" applyNumberFormat="1">
      <alignment horizontal="center"/>
    </xf>
    <xf borderId="11" fillId="0" fontId="25" numFmtId="166" xfId="0" applyAlignment="1" applyBorder="1" applyFont="1" applyNumberFormat="1">
      <alignment horizontal="center"/>
    </xf>
    <xf borderId="32" fillId="0" fontId="25" numFmtId="166" xfId="0" applyAlignment="1" applyBorder="1" applyFont="1" applyNumberFormat="1">
      <alignment horizontal="center"/>
    </xf>
    <xf borderId="6" fillId="0" fontId="41" numFmtId="0" xfId="0" applyAlignment="1" applyBorder="1" applyFont="1">
      <alignment horizontal="center"/>
    </xf>
    <xf borderId="11" fillId="0" fontId="25" numFmtId="0" xfId="0" applyAlignment="1" applyBorder="1" applyFont="1">
      <alignment horizontal="left"/>
    </xf>
    <xf borderId="7" fillId="0" fontId="25" numFmtId="166" xfId="0" applyAlignment="1" applyBorder="1" applyFont="1" applyNumberFormat="1">
      <alignment horizontal="center"/>
    </xf>
    <xf borderId="33" fillId="0" fontId="25" numFmtId="166" xfId="0" applyAlignment="1" applyBorder="1" applyFont="1" applyNumberFormat="1">
      <alignment horizontal="center"/>
    </xf>
    <xf borderId="7" fillId="0" fontId="25" numFmtId="0" xfId="0" applyAlignment="1" applyBorder="1" applyFont="1">
      <alignment horizontal="left"/>
    </xf>
    <xf borderId="12" fillId="0" fontId="41" numFmtId="166" xfId="0" applyAlignment="1" applyBorder="1" applyFont="1" applyNumberFormat="1">
      <alignment horizontal="center"/>
    </xf>
    <xf borderId="9" fillId="0" fontId="41" numFmtId="0" xfId="0" applyAlignment="1" applyBorder="1" applyFont="1">
      <alignment horizontal="center"/>
    </xf>
    <xf borderId="7" fillId="0" fontId="41" numFmtId="0" xfId="0" applyAlignment="1" applyBorder="1" applyFont="1">
      <alignment horizontal="left"/>
    </xf>
    <xf borderId="7" fillId="0" fontId="41" numFmtId="166" xfId="0" applyAlignment="1" applyBorder="1" applyFont="1" applyNumberFormat="1">
      <alignment horizontal="center"/>
    </xf>
    <xf borderId="33" fillId="0" fontId="41" numFmtId="166" xfId="0" applyAlignment="1" applyBorder="1" applyFont="1" applyNumberFormat="1">
      <alignment horizontal="center"/>
    </xf>
    <xf borderId="0" fillId="0" fontId="25" numFmtId="0" xfId="0" applyAlignment="1" applyFont="1">
      <alignment horizontal="center"/>
    </xf>
    <xf borderId="0" fillId="0" fontId="25" numFmtId="0" xfId="0" applyFont="1"/>
    <xf borderId="0" fillId="0" fontId="41" numFmtId="166" xfId="0" applyAlignment="1" applyFont="1" applyNumberFormat="1">
      <alignment horizontal="center"/>
    </xf>
    <xf borderId="0" fillId="0" fontId="25" numFmtId="166" xfId="0" applyAlignment="1" applyFont="1" applyNumberFormat="1">
      <alignment horizontal="center"/>
    </xf>
    <xf borderId="13" fillId="0" fontId="25" numFmtId="166" xfId="0" applyAlignment="1" applyBorder="1" applyFont="1" applyNumberFormat="1">
      <alignment horizontal="center"/>
    </xf>
    <xf borderId="0" fillId="0" fontId="25" numFmtId="0" xfId="0" applyAlignment="1" applyFont="1">
      <alignment horizontal="left"/>
    </xf>
    <xf borderId="4" fillId="0" fontId="41" numFmtId="0" xfId="0" applyAlignment="1" applyBorder="1" applyFont="1">
      <alignment horizontal="center"/>
    </xf>
    <xf borderId="0" fillId="0" fontId="16" numFmtId="0" xfId="0" applyAlignment="1" applyFont="1">
      <alignment horizontal="center"/>
    </xf>
    <xf borderId="7" fillId="0" fontId="25" numFmtId="0" xfId="0" applyAlignment="1" applyBorder="1" applyFont="1">
      <alignment horizontal="center"/>
    </xf>
    <xf borderId="5" fillId="0" fontId="25" numFmtId="0" xfId="0" applyAlignment="1" applyBorder="1" applyFont="1">
      <alignment horizontal="left"/>
    </xf>
    <xf borderId="5" fillId="0" fontId="41" numFmtId="166" xfId="0" applyAlignment="1" applyBorder="1" applyFont="1" applyNumberFormat="1">
      <alignment horizontal="center"/>
    </xf>
    <xf borderId="5" fillId="0" fontId="25" numFmtId="166" xfId="0" applyAlignment="1" applyBorder="1" applyFont="1" applyNumberFormat="1">
      <alignment horizontal="center"/>
    </xf>
    <xf borderId="6" fillId="0" fontId="25" numFmtId="166" xfId="0" applyAlignment="1" applyBorder="1" applyFont="1" applyNumberFormat="1">
      <alignment horizontal="center"/>
    </xf>
    <xf borderId="7" fillId="0" fontId="10" numFmtId="0" xfId="0" applyAlignment="1" applyBorder="1" applyFont="1">
      <alignment horizontal="center" shrinkToFit="0" vertical="top" wrapText="1"/>
    </xf>
    <xf borderId="1" fillId="0" fontId="10" numFmtId="0" xfId="0" applyAlignment="1" applyBorder="1" applyFont="1">
      <alignment horizontal="left" readingOrder="0" shrinkToFit="0" vertical="top" wrapText="1"/>
    </xf>
    <xf borderId="4" fillId="0" fontId="10" numFmtId="0" xfId="0" applyAlignment="1" applyBorder="1" applyFont="1">
      <alignment horizontal="left" readingOrder="0" shrinkToFit="0" vertical="top" wrapText="1"/>
    </xf>
    <xf borderId="4" fillId="0" fontId="42" numFmtId="0" xfId="0" applyAlignment="1" applyBorder="1" applyFont="1">
      <alignment horizontal="left" readingOrder="0" shrinkToFit="0" vertical="top" wrapText="1"/>
    </xf>
    <xf borderId="11" fillId="0" fontId="2" numFmtId="0" xfId="0" applyBorder="1" applyFont="1"/>
    <xf borderId="2" fillId="0" fontId="33" numFmtId="0" xfId="0" applyAlignment="1" applyBorder="1" applyFont="1">
      <alignment readingOrder="0"/>
    </xf>
    <xf borderId="2" fillId="0" fontId="16" numFmtId="0" xfId="0" applyBorder="1" applyFont="1"/>
    <xf borderId="12" fillId="0" fontId="43" numFmtId="0" xfId="0" applyBorder="1" applyFont="1"/>
    <xf borderId="7" fillId="5" fontId="44" numFmtId="0" xfId="0" applyAlignment="1" applyBorder="1" applyFill="1" applyFont="1">
      <alignment horizontal="center"/>
    </xf>
    <xf borderId="34" fillId="6" fontId="44" numFmtId="0" xfId="0" applyAlignment="1" applyBorder="1" applyFill="1" applyFont="1">
      <alignment horizontal="center"/>
    </xf>
    <xf borderId="12" fillId="6" fontId="44" numFmtId="0" xfId="0" applyBorder="1" applyFont="1"/>
    <xf borderId="12" fillId="4" fontId="10" numFmtId="0" xfId="0" applyBorder="1" applyFont="1"/>
    <xf borderId="12" fillId="4" fontId="45" numFmtId="166" xfId="0" applyAlignment="1" applyBorder="1" applyFont="1" applyNumberFormat="1">
      <alignment horizontal="center"/>
    </xf>
    <xf borderId="12" fillId="0" fontId="16" numFmtId="0" xfId="0" applyBorder="1" applyFont="1"/>
    <xf borderId="12" fillId="0" fontId="46" numFmtId="166" xfId="0" applyAlignment="1" applyBorder="1" applyFont="1" applyNumberFormat="1">
      <alignment horizontal="center"/>
    </xf>
    <xf borderId="12" fillId="0" fontId="46" numFmtId="166" xfId="0" applyBorder="1" applyFont="1" applyNumberFormat="1"/>
    <xf borderId="12" fillId="0" fontId="16" numFmtId="0" xfId="0" applyAlignment="1" applyBorder="1" applyFont="1">
      <alignment readingOrder="0"/>
    </xf>
    <xf borderId="12" fillId="4" fontId="46" numFmtId="166" xfId="0" applyAlignment="1" applyBorder="1" applyFont="1" applyNumberFormat="1">
      <alignment horizontal="center"/>
    </xf>
    <xf borderId="12" fillId="7" fontId="46" numFmtId="166" xfId="0" applyAlignment="1" applyBorder="1" applyFill="1" applyFont="1" applyNumberFormat="1">
      <alignment horizontal="center"/>
    </xf>
    <xf borderId="12" fillId="7" fontId="46" numFmtId="166" xfId="0" applyBorder="1" applyFont="1" applyNumberFormat="1"/>
    <xf borderId="35" fillId="0" fontId="16" numFmtId="0" xfId="0" applyAlignment="1" applyBorder="1" applyFont="1">
      <alignment readingOrder="0"/>
    </xf>
    <xf borderId="12" fillId="4" fontId="10" numFmtId="0" xfId="0" applyAlignment="1" applyBorder="1" applyFont="1">
      <alignment readingOrder="0"/>
    </xf>
    <xf borderId="11" fillId="0" fontId="16" numFmtId="0" xfId="0" applyAlignment="1" applyBorder="1" applyFont="1">
      <alignment readingOrder="0"/>
    </xf>
    <xf borderId="12" fillId="0" fontId="47" numFmtId="0" xfId="0" applyBorder="1" applyFont="1"/>
    <xf borderId="36" fillId="5" fontId="44" numFmtId="0" xfId="0" applyAlignment="1" applyBorder="1" applyFont="1">
      <alignment horizontal="center"/>
    </xf>
    <xf borderId="34" fillId="5" fontId="44" numFmtId="0" xfId="0" applyAlignment="1" applyBorder="1" applyFont="1">
      <alignment horizontal="center"/>
    </xf>
    <xf borderId="7" fillId="6" fontId="44" numFmtId="0" xfId="0" applyAlignment="1" applyBorder="1" applyFont="1">
      <alignment horizontal="center"/>
    </xf>
    <xf borderId="12" fillId="0" fontId="10" numFmtId="0" xfId="0" applyAlignment="1" applyBorder="1" applyFont="1">
      <alignment readingOrder="0"/>
    </xf>
    <xf borderId="12" fillId="0" fontId="16" numFmtId="0" xfId="0" applyAlignment="1" applyBorder="1" applyFont="1">
      <alignment horizontal="center"/>
    </xf>
    <xf borderId="7" fillId="0" fontId="16" numFmtId="0" xfId="0" applyAlignment="1" applyBorder="1" applyFont="1">
      <alignment horizontal="center"/>
    </xf>
    <xf borderId="12" fillId="0" fontId="10" numFmtId="0" xfId="0" applyBorder="1" applyFont="1"/>
    <xf borderId="12" fillId="0" fontId="48" numFmtId="0" xfId="0" applyAlignment="1" applyBorder="1" applyFont="1">
      <alignment horizontal="center"/>
    </xf>
    <xf borderId="0" fillId="0" fontId="46" numFmtId="166" xfId="0" applyAlignment="1" applyFont="1" applyNumberFormat="1">
      <alignment horizontal="center"/>
    </xf>
    <xf borderId="0" fillId="0" fontId="46" numFmtId="166" xfId="0" applyFont="1" applyNumberFormat="1"/>
    <xf borderId="12" fillId="0" fontId="49" numFmtId="0" xfId="0" applyAlignment="1" applyBorder="1" applyFont="1">
      <alignment readingOrder="0"/>
    </xf>
    <xf borderId="0" fillId="0" fontId="48" numFmtId="0" xfId="0" applyAlignment="1" applyFont="1">
      <alignment horizontal="center"/>
    </xf>
    <xf borderId="0" fillId="0" fontId="33" numFmtId="0" xfId="0" applyAlignment="1" applyFont="1">
      <alignment readingOrder="0"/>
    </xf>
    <xf borderId="37" fillId="8" fontId="50" numFmtId="0" xfId="0" applyAlignment="1" applyBorder="1" applyFill="1" applyFont="1">
      <alignment horizontal="center"/>
    </xf>
    <xf borderId="38" fillId="0" fontId="2" numFmtId="0" xfId="0" applyBorder="1" applyFont="1"/>
    <xf borderId="39" fillId="0" fontId="2" numFmtId="0" xfId="0" applyBorder="1" applyFont="1"/>
    <xf borderId="40" fillId="0" fontId="2" numFmtId="0" xfId="0" applyBorder="1" applyFont="1"/>
    <xf borderId="41" fillId="0" fontId="2" numFmtId="0" xfId="0" applyBorder="1" applyFont="1"/>
    <xf borderId="42" fillId="0" fontId="2" numFmtId="0" xfId="0" applyBorder="1" applyFont="1"/>
    <xf borderId="43" fillId="0" fontId="2" numFmtId="0" xfId="0" applyBorder="1" applyFont="1"/>
    <xf borderId="44" fillId="0" fontId="2" numFmtId="0" xfId="0" applyBorder="1" applyFont="1"/>
    <xf borderId="45" fillId="8" fontId="51" numFmtId="0" xfId="0" applyAlignment="1" applyBorder="1" applyFont="1">
      <alignment horizontal="center"/>
    </xf>
    <xf borderId="37" fillId="8" fontId="51" numFmtId="0" xfId="0" applyAlignment="1" applyBorder="1" applyFont="1">
      <alignment horizontal="center"/>
    </xf>
    <xf borderId="46" fillId="8" fontId="51" numFmtId="0" xfId="0" applyAlignment="1" applyBorder="1" applyFont="1">
      <alignment horizontal="center"/>
    </xf>
    <xf borderId="47" fillId="0" fontId="2" numFmtId="0" xfId="0" applyBorder="1" applyFont="1"/>
    <xf borderId="48" fillId="0" fontId="2" numFmtId="0" xfId="0" applyBorder="1" applyFont="1"/>
    <xf borderId="35" fillId="0" fontId="52" numFmtId="0" xfId="0" applyAlignment="1" applyBorder="1" applyFont="1">
      <alignment horizontal="center"/>
    </xf>
    <xf borderId="4" fillId="0" fontId="52" numFmtId="0" xfId="0" applyAlignment="1" applyBorder="1" applyFont="1">
      <alignment horizontal="center"/>
    </xf>
    <xf borderId="1" fillId="9" fontId="52" numFmtId="167" xfId="0" applyAlignment="1" applyBorder="1" applyFill="1" applyFont="1" applyNumberFormat="1">
      <alignment horizontal="center"/>
    </xf>
    <xf borderId="10" fillId="0" fontId="2" numFmtId="0" xfId="0" applyBorder="1" applyFont="1"/>
    <xf borderId="49" fillId="0" fontId="52" numFmtId="0" xfId="0" applyAlignment="1" applyBorder="1" applyFont="1">
      <alignment horizontal="center"/>
    </xf>
    <xf borderId="1" fillId="0" fontId="52" numFmtId="0" xfId="0" applyAlignment="1" applyBorder="1" applyFont="1">
      <alignment horizontal="center"/>
    </xf>
    <xf borderId="1" fillId="0" fontId="52" numFmtId="167" xfId="0" applyAlignment="1" applyBorder="1" applyFont="1" applyNumberFormat="1">
      <alignment horizontal="center" readingOrder="0"/>
    </xf>
    <xf borderId="1" fillId="9" fontId="52" numFmtId="167" xfId="0" applyAlignment="1" applyBorder="1" applyFont="1" applyNumberFormat="1">
      <alignment horizontal="center" readingOrder="0"/>
    </xf>
    <xf borderId="1" fillId="0" fontId="52" numFmtId="167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15</xdr:row>
      <xdr:rowOff>133350</xdr:rowOff>
    </xdr:from>
    <xdr:ext cx="3829050" cy="2647950"/>
    <xdr:sp>
      <xdr:nvSpPr>
        <xdr:cNvPr id="3" name="Shape 3"/>
        <xdr:cNvSpPr txBox="1"/>
      </xdr:nvSpPr>
      <xdr:spPr>
        <a:xfrm>
          <a:off x="3441000" y="2465550"/>
          <a:ext cx="3810000" cy="262890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lnSpc>
              <a:spcPct val="157142"/>
            </a:lnSpc>
            <a:spcBef>
              <a:spcPts val="0"/>
            </a:spcBef>
            <a:spcAft>
              <a:spcPts val="0"/>
            </a:spcAft>
            <a:buNone/>
          </a:pPr>
          <a:r>
            <a:rPr b="0" i="0" lang="en-US" sz="140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Captains Meeting will be at </a:t>
          </a:r>
          <a:r>
            <a:rPr lang="en-US" sz="1400">
              <a:latin typeface="Times New Roman"/>
              <a:ea typeface="Times New Roman"/>
              <a:cs typeface="Times New Roman"/>
              <a:sym typeface="Times New Roman"/>
            </a:rPr>
            <a:t>Dukenfields</a:t>
          </a:r>
          <a:r>
            <a:rPr b="0" i="0" lang="en-US" sz="140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 on </a:t>
          </a:r>
          <a:r>
            <a:rPr lang="en-US" sz="1400">
              <a:latin typeface="Times New Roman"/>
              <a:ea typeface="Times New Roman"/>
              <a:cs typeface="Times New Roman"/>
              <a:sym typeface="Times New Roman"/>
            </a:rPr>
            <a:t>4</a:t>
          </a:r>
          <a:r>
            <a:rPr b="0" i="0" lang="en-US" sz="140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/1</a:t>
          </a:r>
          <a:r>
            <a:rPr lang="en-US" sz="1400">
              <a:latin typeface="Times New Roman"/>
              <a:ea typeface="Times New Roman"/>
              <a:cs typeface="Times New Roman"/>
              <a:sym typeface="Times New Roman"/>
            </a:rPr>
            <a:t>4</a:t>
          </a:r>
          <a:r>
            <a:rPr b="0" i="0" lang="en-US" sz="140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/2</a:t>
          </a:r>
          <a:r>
            <a:rPr lang="en-US" sz="1400">
              <a:latin typeface="Times New Roman"/>
              <a:ea typeface="Times New Roman"/>
              <a:cs typeface="Times New Roman"/>
              <a:sym typeface="Times New Roman"/>
            </a:rPr>
            <a:t>1</a:t>
          </a:r>
          <a:r>
            <a:rPr b="0" i="0" lang="en-US" sz="140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 @ 7pm</a:t>
          </a:r>
          <a:endParaRPr b="0" i="0" sz="1400" u="none" strike="noStrike">
            <a:solidFill>
              <a:srgbClr val="000000"/>
            </a:solidFill>
            <a:latin typeface="Times New Roman"/>
            <a:ea typeface="Times New Roman"/>
            <a:cs typeface="Times New Roman"/>
            <a:sym typeface="Times New Roman"/>
          </a:endParaRPr>
        </a:p>
        <a:p>
          <a:pPr indent="0" lvl="0" marL="0" rtl="0" algn="l">
            <a:lnSpc>
              <a:spcPct val="157142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>
            <a:latin typeface="Times New Roman"/>
            <a:ea typeface="Times New Roman"/>
            <a:cs typeface="Times New Roman"/>
            <a:sym typeface="Times New Roman"/>
          </a:endParaRPr>
        </a:p>
        <a:p>
          <a:pPr indent="0" lvl="0" marL="0" rtl="0" algn="l">
            <a:lnSpc>
              <a:spcPct val="157142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latin typeface="Times New Roman"/>
              <a:ea typeface="Times New Roman"/>
              <a:cs typeface="Times New Roman"/>
              <a:sym typeface="Times New Roman"/>
            </a:rPr>
            <a:t>Subs not in good standings will be highlighted </a:t>
          </a:r>
          <a:endParaRPr sz="1400">
            <a:latin typeface="Times New Roman"/>
            <a:ea typeface="Times New Roman"/>
            <a:cs typeface="Times New Roman"/>
            <a:sym typeface="Times New Roman"/>
          </a:endParaRPr>
        </a:p>
        <a:p>
          <a:pPr indent="0" lvl="0" marL="0" rtl="0" algn="l">
            <a:lnSpc>
              <a:spcPct val="157142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400" u="none" strike="noStrike">
            <a:solidFill>
              <a:srgbClr val="000000"/>
            </a:solidFill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7</xdr:col>
      <xdr:colOff>47625</xdr:colOff>
      <xdr:row>3</xdr:row>
      <xdr:rowOff>66675</xdr:rowOff>
    </xdr:from>
    <xdr:ext cx="4191000" cy="1838325"/>
    <xdr:sp>
      <xdr:nvSpPr>
        <xdr:cNvPr id="4" name="Shape 4"/>
        <xdr:cNvSpPr txBox="1"/>
      </xdr:nvSpPr>
      <xdr:spPr>
        <a:xfrm>
          <a:off x="3260025" y="2889413"/>
          <a:ext cx="4171950" cy="17811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1100">
              <a:latin typeface="Calibri"/>
              <a:ea typeface="Calibri"/>
              <a:cs typeface="Calibri"/>
              <a:sym typeface="Calibri"/>
            </a:rPr>
            <a:t> </a:t>
          </a:r>
          <a:r>
            <a:rPr b="1" i="0" lang="en-US" sz="1100" u="sng">
              <a:latin typeface="Calibri"/>
              <a:ea typeface="Calibri"/>
              <a:cs typeface="Calibri"/>
              <a:sym typeface="Calibri"/>
            </a:rPr>
            <a:t>Captain's Phone Numbers</a:t>
          </a:r>
          <a:endParaRPr b="0" i="0" sz="1100"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Smells like Bulls Hit</a:t>
          </a:r>
          <a:r>
            <a:rPr b="0" i="0" lang="en-US" sz="1100">
              <a:latin typeface="Calibri"/>
              <a:ea typeface="Calibri"/>
              <a:cs typeface="Calibri"/>
              <a:sym typeface="Calibri"/>
            </a:rPr>
            <a:t> - Bip - (910)389-5830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1100">
              <a:latin typeface="Calibri"/>
              <a:ea typeface="Calibri"/>
              <a:cs typeface="Calibri"/>
              <a:sym typeface="Calibri"/>
            </a:rPr>
            <a:t>Constant Sorrow - Yard Dog - (910)381-8601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Asshole Friends - Matt Bixler - (757)641-9144</a:t>
          </a:r>
          <a:endParaRPr sz="1100"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Dino’</a:t>
          </a:r>
          <a:r>
            <a:rPr b="0" i="0" lang="en-US" sz="1100">
              <a:latin typeface="Calibri"/>
              <a:ea typeface="Calibri"/>
              <a:cs typeface="Calibri"/>
              <a:sym typeface="Calibri"/>
            </a:rPr>
            <a:t>s - Randy McPeak - (910)358-2457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Blacksheep - Casey Mobley - (910)340-6024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We Got This</a:t>
          </a:r>
          <a:r>
            <a:rPr b="0" i="0" lang="en-US" sz="1100">
              <a:latin typeface="Calibri"/>
              <a:ea typeface="Calibri"/>
              <a:cs typeface="Calibri"/>
              <a:sym typeface="Calibri"/>
            </a:rPr>
            <a:t> - Jim Debrito - (910)526-5054</a:t>
          </a:r>
          <a:endParaRPr b="0" i="0" sz="1100"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A Tad High - Jim Land - (910)389-6178</a:t>
          </a:r>
          <a:endParaRPr sz="1100"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Odin’s Arrows - Nikki Diaz - (910)650-7722</a:t>
          </a:r>
          <a:endParaRPr sz="1100"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lnSpc>
              <a:spcPct val="107142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400" u="none" strike="noStrike">
            <a:solidFill>
              <a:srgbClr val="000000"/>
            </a:solidFill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3" width="8.71"/>
    <col customWidth="1" min="4" max="4" width="9.57"/>
    <col customWidth="1" min="5" max="8" width="8.71"/>
    <col customWidth="1" min="9" max="9" width="11.71"/>
    <col customWidth="1" min="10" max="26" width="8.71"/>
  </cols>
  <sheetData>
    <row r="1" ht="53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ht="12.75" customHeight="1">
      <c r="A2" s="4" t="s">
        <v>1</v>
      </c>
      <c r="F2" s="5" t="s">
        <v>2</v>
      </c>
      <c r="G2" s="6"/>
      <c r="H2" s="6"/>
      <c r="I2" s="6"/>
      <c r="J2" s="6"/>
      <c r="K2" s="7">
        <v>43928.0</v>
      </c>
      <c r="L2" s="6"/>
      <c r="M2" s="6"/>
      <c r="N2" s="8"/>
    </row>
    <row r="3" ht="12.75" customHeight="1">
      <c r="A3" s="9" t="s">
        <v>3</v>
      </c>
      <c r="B3" s="10"/>
      <c r="C3" s="10"/>
      <c r="D3" s="10"/>
      <c r="E3" s="10"/>
      <c r="F3" s="10"/>
      <c r="G3" s="11"/>
      <c r="H3" s="12" t="s">
        <v>4</v>
      </c>
      <c r="I3" s="10"/>
      <c r="J3" s="10"/>
      <c r="K3" s="10"/>
      <c r="L3" s="10"/>
      <c r="M3" s="10"/>
      <c r="N3" s="11"/>
    </row>
    <row r="4" ht="12.75" customHeight="1">
      <c r="A4" s="13"/>
      <c r="B4" s="14" t="s">
        <v>5</v>
      </c>
      <c r="C4" s="6"/>
      <c r="D4" s="6"/>
      <c r="E4" s="8"/>
      <c r="F4" s="15" t="s">
        <v>6</v>
      </c>
      <c r="G4" s="15" t="s">
        <v>7</v>
      </c>
      <c r="H4" s="16" t="s">
        <v>8</v>
      </c>
      <c r="I4" s="2"/>
      <c r="J4" s="2"/>
      <c r="K4" s="2"/>
      <c r="L4" s="2"/>
      <c r="M4" s="2"/>
      <c r="N4" s="3"/>
    </row>
    <row r="5" ht="12.75" customHeight="1">
      <c r="A5" s="17">
        <v>1.0</v>
      </c>
      <c r="B5" s="18" t="str">
        <f>Individual!$A$60</f>
        <v>We Got This </v>
      </c>
      <c r="C5" s="10"/>
      <c r="D5" s="10"/>
      <c r="E5" s="11"/>
      <c r="F5" s="19" t="s">
        <v>9</v>
      </c>
      <c r="G5" s="20">
        <f>Individual!$T$60</f>
        <v>0</v>
      </c>
      <c r="H5" s="21"/>
      <c r="N5" s="22"/>
    </row>
    <row r="6" ht="12.75" customHeight="1">
      <c r="A6" s="17">
        <v>2.0</v>
      </c>
      <c r="B6" s="18" t="str">
        <f>Individual!$A$56</f>
        <v>Smells like Bulls Hit</v>
      </c>
      <c r="C6" s="10"/>
      <c r="D6" s="10"/>
      <c r="E6" s="11"/>
      <c r="F6" s="19" t="s">
        <v>9</v>
      </c>
      <c r="G6" s="20">
        <f>Individual!$T$56</f>
        <v>0</v>
      </c>
      <c r="H6" s="21"/>
      <c r="N6" s="22"/>
    </row>
    <row r="7" ht="12.75" customHeight="1">
      <c r="A7" s="17">
        <v>3.0</v>
      </c>
      <c r="B7" s="18" t="str">
        <f>Individual!$A$59</f>
        <v>Dino's</v>
      </c>
      <c r="C7" s="10"/>
      <c r="D7" s="10"/>
      <c r="E7" s="11"/>
      <c r="F7" s="19" t="s">
        <v>9</v>
      </c>
      <c r="G7" s="23">
        <f>Individual!$T$59</f>
        <v>0</v>
      </c>
      <c r="H7" s="21"/>
      <c r="N7" s="22"/>
    </row>
    <row r="8" ht="12.75" customHeight="1">
      <c r="A8" s="17">
        <v>4.0</v>
      </c>
      <c r="B8" s="18" t="str">
        <f>Individual!$A$62</f>
        <v>A Tad High</v>
      </c>
      <c r="C8" s="10"/>
      <c r="D8" s="10"/>
      <c r="E8" s="11"/>
      <c r="F8" s="19" t="s">
        <v>9</v>
      </c>
      <c r="G8" s="20">
        <f>Individual!$T$62</f>
        <v>0</v>
      </c>
      <c r="H8" s="21"/>
      <c r="N8" s="22"/>
    </row>
    <row r="9" ht="12.75" customHeight="1">
      <c r="A9" s="24">
        <v>5.0</v>
      </c>
      <c r="B9" s="25" t="str">
        <f>Individual!$A$57</f>
        <v>Constant Sorrow</v>
      </c>
      <c r="C9" s="10"/>
      <c r="D9" s="10"/>
      <c r="E9" s="11"/>
      <c r="F9" s="19" t="s">
        <v>9</v>
      </c>
      <c r="G9" s="20">
        <f>Individual!$T$57</f>
        <v>0</v>
      </c>
      <c r="H9" s="21"/>
      <c r="N9" s="22"/>
    </row>
    <row r="10" ht="12.75" customHeight="1">
      <c r="A10" s="17">
        <v>6.0</v>
      </c>
      <c r="B10" s="18" t="str">
        <f>Individual!$A$58</f>
        <v>Asshole Friends</v>
      </c>
      <c r="C10" s="10"/>
      <c r="D10" s="10"/>
      <c r="E10" s="11"/>
      <c r="F10" s="19" t="s">
        <v>9</v>
      </c>
      <c r="G10" s="20">
        <f>Individual!$T$64</f>
        <v>0</v>
      </c>
      <c r="H10" s="21"/>
      <c r="N10" s="22"/>
    </row>
    <row r="11" ht="12.75" customHeight="1">
      <c r="A11" s="17">
        <v>7.0</v>
      </c>
      <c r="B11" s="18" t="str">
        <f>Individual!$A$61</f>
        <v>Poison Tips</v>
      </c>
      <c r="C11" s="10"/>
      <c r="D11" s="10"/>
      <c r="E11" s="11"/>
      <c r="F11" s="19" t="s">
        <v>9</v>
      </c>
      <c r="G11" s="20">
        <f>Individual!$T$58</f>
        <v>0</v>
      </c>
      <c r="H11" s="21"/>
      <c r="N11" s="22"/>
    </row>
    <row r="12" ht="12.75" customHeight="1">
      <c r="A12" s="26">
        <v>8.0</v>
      </c>
      <c r="B12" s="18" t="str">
        <f>Individual!$A$63</f>
        <v>Odin's Arrows</v>
      </c>
      <c r="C12" s="10"/>
      <c r="D12" s="10"/>
      <c r="E12" s="11"/>
      <c r="F12" s="19" t="s">
        <v>9</v>
      </c>
      <c r="G12" s="27">
        <v>0.0</v>
      </c>
      <c r="H12" s="21"/>
      <c r="N12" s="22"/>
    </row>
    <row r="13" ht="12.75" customHeight="1">
      <c r="A13" s="17"/>
      <c r="B13" s="18" t="str">
        <f>Individual!$A$65</f>
        <v/>
      </c>
      <c r="C13" s="10"/>
      <c r="D13" s="10"/>
      <c r="E13" s="11"/>
      <c r="F13" s="19"/>
      <c r="G13" s="20"/>
      <c r="H13" s="21"/>
      <c r="N13" s="22"/>
    </row>
    <row r="14" ht="12.75" customHeight="1">
      <c r="A14" s="28"/>
      <c r="B14" s="18" t="str">
        <f>Individual!$A$64</f>
        <v/>
      </c>
      <c r="C14" s="10"/>
      <c r="D14" s="10"/>
      <c r="E14" s="11"/>
      <c r="F14" s="19"/>
      <c r="G14" s="20"/>
      <c r="H14" s="21"/>
      <c r="N14" s="22"/>
    </row>
    <row r="15" ht="16.5" customHeight="1">
      <c r="A15" s="17"/>
      <c r="B15" s="18"/>
      <c r="C15" s="10"/>
      <c r="D15" s="10"/>
      <c r="E15" s="11"/>
      <c r="F15" s="29"/>
      <c r="G15" s="20"/>
      <c r="H15" s="21"/>
      <c r="N15" s="22"/>
    </row>
    <row r="16" ht="12.75" customHeight="1">
      <c r="A16" s="30" t="s">
        <v>10</v>
      </c>
      <c r="B16" s="2"/>
      <c r="C16" s="2"/>
      <c r="D16" s="2"/>
      <c r="E16" s="2"/>
      <c r="F16" s="2"/>
      <c r="G16" s="3"/>
      <c r="H16" s="31" t="s">
        <v>11</v>
      </c>
      <c r="I16" s="2"/>
      <c r="J16" s="2"/>
      <c r="K16" s="2"/>
      <c r="L16" s="2"/>
      <c r="M16" s="2"/>
      <c r="N16" s="3"/>
    </row>
    <row r="17" ht="12.75" customHeight="1">
      <c r="A17" s="21"/>
      <c r="G17" s="22"/>
      <c r="H17" s="32"/>
      <c r="I17" s="33"/>
      <c r="J17" s="33"/>
      <c r="K17" s="33"/>
      <c r="L17" s="33"/>
      <c r="M17" s="33"/>
      <c r="N17" s="34"/>
    </row>
    <row r="18" ht="12.75" customHeight="1">
      <c r="A18" s="21"/>
      <c r="G18" s="22"/>
      <c r="H18" s="35" t="s">
        <v>12</v>
      </c>
      <c r="J18" s="36" t="s">
        <v>13</v>
      </c>
      <c r="M18" s="36" t="s">
        <v>14</v>
      </c>
      <c r="N18" s="22"/>
    </row>
    <row r="19" ht="12.75" customHeight="1">
      <c r="A19" s="21"/>
      <c r="G19" s="22"/>
      <c r="H19" s="37"/>
      <c r="I19" s="38"/>
      <c r="J19" s="38"/>
      <c r="K19" s="38"/>
      <c r="L19" s="38"/>
      <c r="M19" s="38"/>
      <c r="N19" s="39"/>
    </row>
    <row r="20" ht="12.75" customHeight="1">
      <c r="A20" s="21"/>
      <c r="G20" s="22"/>
      <c r="H20" s="35" t="s">
        <v>15</v>
      </c>
      <c r="J20" s="40"/>
      <c r="M20" s="40"/>
      <c r="N20" s="22"/>
    </row>
    <row r="21" ht="12.75" customHeight="1">
      <c r="A21" s="21"/>
      <c r="G21" s="22"/>
      <c r="H21" s="37"/>
      <c r="I21" s="38"/>
      <c r="J21" s="38"/>
      <c r="K21" s="38"/>
      <c r="L21" s="38"/>
      <c r="M21" s="38"/>
      <c r="N21" s="39"/>
    </row>
    <row r="22" ht="12.75" customHeight="1">
      <c r="A22" s="21"/>
      <c r="G22" s="22"/>
      <c r="H22" s="35" t="s">
        <v>16</v>
      </c>
      <c r="J22" s="40"/>
      <c r="M22" s="41"/>
      <c r="N22" s="22"/>
    </row>
    <row r="23" ht="12.75" customHeight="1">
      <c r="A23" s="21"/>
      <c r="G23" s="22"/>
      <c r="H23" s="37"/>
      <c r="I23" s="38"/>
      <c r="J23" s="38"/>
      <c r="K23" s="38"/>
      <c r="L23" s="38"/>
      <c r="M23" s="38"/>
      <c r="N23" s="39"/>
    </row>
    <row r="24" ht="12.75" customHeight="1">
      <c r="A24" s="21"/>
      <c r="G24" s="22"/>
      <c r="H24" s="37" t="s">
        <v>17</v>
      </c>
      <c r="J24" s="40"/>
      <c r="M24" s="40"/>
      <c r="N24" s="22"/>
    </row>
    <row r="25" ht="12.75" customHeight="1">
      <c r="A25" s="21"/>
      <c r="G25" s="22"/>
      <c r="H25" s="37"/>
      <c r="I25" s="38"/>
      <c r="J25" s="38"/>
      <c r="K25" s="38"/>
      <c r="L25" s="38"/>
      <c r="M25" s="38"/>
      <c r="N25" s="39"/>
    </row>
    <row r="26" ht="12.75" customHeight="1">
      <c r="A26" s="21"/>
      <c r="G26" s="22"/>
      <c r="H26" s="37" t="s">
        <v>18</v>
      </c>
      <c r="J26" s="40" t="s">
        <v>19</v>
      </c>
      <c r="M26" s="40"/>
      <c r="N26" s="22"/>
    </row>
    <row r="27" ht="12.75" customHeight="1">
      <c r="A27" s="21"/>
      <c r="G27" s="22"/>
      <c r="H27" s="33"/>
      <c r="I27" s="33"/>
      <c r="J27" s="42"/>
      <c r="K27" s="42"/>
      <c r="L27" s="42"/>
      <c r="M27" s="33"/>
      <c r="N27" s="34"/>
    </row>
    <row r="28" ht="12.75" customHeight="1">
      <c r="A28" s="21"/>
      <c r="G28" s="22"/>
      <c r="H28" s="37" t="s">
        <v>20</v>
      </c>
      <c r="J28" s="43" t="s">
        <v>21</v>
      </c>
      <c r="M28" s="40"/>
      <c r="N28" s="22"/>
    </row>
    <row r="29" ht="12.75" customHeight="1">
      <c r="A29" s="44"/>
      <c r="B29" s="45"/>
      <c r="C29" s="45"/>
      <c r="D29" s="45"/>
      <c r="E29" s="45"/>
      <c r="F29" s="45"/>
      <c r="G29" s="46"/>
      <c r="H29" s="33"/>
      <c r="I29" s="33"/>
      <c r="J29" s="33"/>
      <c r="K29" s="33"/>
      <c r="L29" s="33"/>
      <c r="M29" s="33"/>
      <c r="N29" s="34"/>
    </row>
    <row r="30" ht="12.75" customHeight="1">
      <c r="A30" s="44"/>
      <c r="B30" s="45"/>
      <c r="C30" s="45"/>
      <c r="D30" s="45"/>
      <c r="E30" s="45"/>
      <c r="F30" s="45"/>
      <c r="G30" s="46"/>
      <c r="H30" s="32"/>
      <c r="I30" s="33"/>
      <c r="J30" s="33"/>
      <c r="K30" s="33"/>
      <c r="L30" s="33"/>
      <c r="M30" s="33"/>
      <c r="N30" s="34"/>
    </row>
    <row r="31" ht="12.75" customHeight="1">
      <c r="A31" s="47"/>
      <c r="B31" s="48"/>
      <c r="C31" s="48"/>
      <c r="D31" s="48"/>
      <c r="E31" s="48"/>
      <c r="F31" s="48"/>
      <c r="G31" s="49"/>
      <c r="H31" s="50" t="s">
        <v>22</v>
      </c>
      <c r="N31" s="22"/>
    </row>
    <row r="32" ht="12.75" customHeight="1">
      <c r="A32" s="32"/>
      <c r="B32" s="33"/>
      <c r="C32" s="33"/>
      <c r="D32" s="33"/>
      <c r="E32" s="33"/>
      <c r="F32" s="33"/>
      <c r="G32" s="34"/>
      <c r="H32" s="51"/>
      <c r="I32" s="52"/>
      <c r="J32" s="52"/>
      <c r="K32" s="52"/>
      <c r="L32" s="52"/>
      <c r="M32" s="52"/>
      <c r="N32" s="53"/>
    </row>
    <row r="33" ht="12.75" customHeight="1">
      <c r="A33" s="54"/>
      <c r="B33" s="55"/>
      <c r="C33" s="55"/>
      <c r="D33" s="55"/>
      <c r="E33" s="55"/>
      <c r="F33" s="55"/>
      <c r="G33" s="56"/>
      <c r="H33" s="57" t="s">
        <v>23</v>
      </c>
      <c r="I33" s="11"/>
      <c r="J33" s="58" t="s">
        <v>24</v>
      </c>
      <c r="K33" s="10"/>
      <c r="L33" s="11"/>
      <c r="M33" s="58" t="s">
        <v>25</v>
      </c>
      <c r="N33" s="11"/>
    </row>
    <row r="34" ht="12.75" customHeight="1">
      <c r="A34" s="32"/>
      <c r="B34" s="33"/>
      <c r="C34" s="33"/>
      <c r="D34" s="33"/>
      <c r="E34" s="33"/>
      <c r="F34" s="33"/>
      <c r="G34" s="34"/>
      <c r="H34" s="59"/>
      <c r="I34" s="11"/>
      <c r="J34" s="60"/>
      <c r="K34" s="10"/>
      <c r="L34" s="11"/>
      <c r="M34" s="60"/>
      <c r="N34" s="11"/>
    </row>
    <row r="35" ht="15.75" customHeight="1">
      <c r="A35" s="61" t="s">
        <v>26</v>
      </c>
      <c r="G35" s="22"/>
      <c r="H35" s="62" t="s">
        <v>27</v>
      </c>
      <c r="I35" s="11"/>
      <c r="J35" s="63" t="s">
        <v>28</v>
      </c>
      <c r="K35" s="10"/>
      <c r="L35" s="11"/>
      <c r="M35" s="63" t="s">
        <v>29</v>
      </c>
      <c r="N35" s="11"/>
    </row>
    <row r="36" ht="15.75" customHeight="1">
      <c r="A36" s="21"/>
      <c r="G36" s="22"/>
      <c r="H36" s="64" t="s">
        <v>30</v>
      </c>
      <c r="I36" s="11"/>
      <c r="J36" s="64" t="s">
        <v>31</v>
      </c>
      <c r="K36" s="10"/>
      <c r="L36" s="11"/>
      <c r="M36" s="64" t="s">
        <v>32</v>
      </c>
      <c r="N36" s="11"/>
    </row>
    <row r="37" ht="12.75" customHeight="1">
      <c r="A37" s="65" t="s">
        <v>33</v>
      </c>
      <c r="G37" s="22"/>
      <c r="H37" s="63" t="s">
        <v>34</v>
      </c>
      <c r="I37" s="11"/>
      <c r="J37" s="63" t="s">
        <v>35</v>
      </c>
      <c r="K37" s="10"/>
      <c r="L37" s="11"/>
      <c r="M37" s="63" t="s">
        <v>36</v>
      </c>
      <c r="N37" s="11"/>
    </row>
    <row r="38" ht="12.75" customHeight="1">
      <c r="A38" s="32"/>
      <c r="B38" s="33"/>
      <c r="C38" s="33"/>
      <c r="D38" s="33"/>
      <c r="E38" s="33"/>
      <c r="F38" s="33"/>
      <c r="G38" s="33"/>
      <c r="H38" s="64" t="s">
        <v>37</v>
      </c>
      <c r="I38" s="11"/>
      <c r="J38" s="64" t="s">
        <v>38</v>
      </c>
      <c r="K38" s="10"/>
      <c r="L38" s="11"/>
      <c r="M38" s="64" t="s">
        <v>39</v>
      </c>
      <c r="N38" s="11"/>
    </row>
    <row r="39" ht="12.75" customHeight="1">
      <c r="A39" s="66" t="s">
        <v>40</v>
      </c>
      <c r="B39" s="67"/>
      <c r="C39" s="67"/>
      <c r="D39" s="67"/>
      <c r="E39" s="67"/>
      <c r="F39" s="67"/>
      <c r="G39" s="68"/>
      <c r="H39" s="69"/>
      <c r="I39" s="11"/>
      <c r="J39" s="70"/>
      <c r="K39" s="10"/>
      <c r="L39" s="11"/>
      <c r="M39" s="70"/>
      <c r="N39" s="11"/>
    </row>
    <row r="40" ht="12.75" customHeight="1">
      <c r="A40" s="32"/>
      <c r="B40" s="33"/>
      <c r="C40" s="33"/>
      <c r="D40" s="33"/>
      <c r="E40" s="33"/>
      <c r="F40" s="33"/>
      <c r="G40" s="33"/>
      <c r="H40" s="71"/>
      <c r="I40" s="72"/>
      <c r="J40" s="72"/>
      <c r="K40" s="72"/>
      <c r="L40" s="72"/>
      <c r="M40" s="72"/>
      <c r="N40" s="73"/>
    </row>
    <row r="41" ht="12.75" customHeight="1">
      <c r="A41" s="74" t="s">
        <v>41</v>
      </c>
      <c r="B41" s="33"/>
      <c r="C41" s="33"/>
      <c r="D41" s="33"/>
      <c r="E41" s="33"/>
      <c r="F41" s="33"/>
      <c r="G41" s="33"/>
      <c r="H41" s="71"/>
      <c r="I41" s="72"/>
      <c r="J41" s="72"/>
      <c r="K41" s="72"/>
      <c r="L41" s="72"/>
      <c r="M41" s="72"/>
      <c r="N41" s="73"/>
    </row>
    <row r="42" ht="12.75" customHeight="1">
      <c r="A42" s="32"/>
      <c r="B42" s="33"/>
      <c r="C42" s="33"/>
      <c r="D42" s="33"/>
      <c r="E42" s="33"/>
      <c r="F42" s="33"/>
      <c r="G42" s="33"/>
      <c r="H42" s="71"/>
      <c r="I42" s="72"/>
      <c r="J42" s="72"/>
      <c r="K42" s="72"/>
      <c r="L42" s="72"/>
      <c r="M42" s="72"/>
      <c r="N42" s="73"/>
    </row>
    <row r="43" ht="12.75" customHeight="1">
      <c r="A43" s="75"/>
      <c r="B43" s="76"/>
      <c r="C43" s="76"/>
      <c r="D43" s="76"/>
      <c r="E43" s="76"/>
      <c r="F43" s="76"/>
      <c r="G43" s="76"/>
      <c r="H43" s="77"/>
      <c r="I43" s="78"/>
      <c r="J43" s="78"/>
      <c r="K43" s="78"/>
      <c r="L43" s="78"/>
      <c r="M43" s="78"/>
      <c r="N43" s="79"/>
    </row>
    <row r="44" ht="12.75" customHeight="1">
      <c r="A44" s="80"/>
      <c r="B44" s="2"/>
      <c r="C44" s="2"/>
      <c r="D44" s="2"/>
      <c r="E44" s="2"/>
      <c r="F44" s="2"/>
      <c r="G44" s="2"/>
      <c r="H44" s="80"/>
      <c r="I44" s="2"/>
      <c r="J44" s="2"/>
      <c r="K44" s="2"/>
      <c r="L44" s="2"/>
      <c r="M44" s="2"/>
      <c r="N44" s="3"/>
    </row>
    <row r="45" ht="12.75" customHeight="1">
      <c r="A45" s="81" t="s">
        <v>42</v>
      </c>
      <c r="B45" s="82" t="s">
        <v>43</v>
      </c>
      <c r="C45" s="83"/>
      <c r="D45" s="84"/>
      <c r="E45" s="85" t="s">
        <v>44</v>
      </c>
      <c r="F45" s="86" t="s">
        <v>45</v>
      </c>
      <c r="G45" s="87" t="s">
        <v>46</v>
      </c>
      <c r="H45" s="82" t="s">
        <v>47</v>
      </c>
      <c r="I45" s="83"/>
      <c r="J45" s="83"/>
      <c r="K45" s="83"/>
      <c r="L45" s="88" t="s">
        <v>44</v>
      </c>
      <c r="M45" s="89" t="s">
        <v>45</v>
      </c>
      <c r="N45" s="87" t="s">
        <v>46</v>
      </c>
    </row>
    <row r="46" ht="12.75" customHeight="1">
      <c r="A46" s="90">
        <v>1.0</v>
      </c>
      <c r="B46" s="91" t="str">
        <f>Individual!$A$4</f>
        <v>Schonefeld, David "Bip"</v>
      </c>
      <c r="C46" s="6"/>
      <c r="D46" s="8"/>
      <c r="E46" s="92">
        <f t="shared" ref="E46:E84" si="1">+F46/A46</f>
        <v>0</v>
      </c>
      <c r="F46" s="93">
        <f>Individual!AL5</f>
        <v>0</v>
      </c>
      <c r="G46" s="94">
        <f>Individual!AN5</f>
        <v>0</v>
      </c>
      <c r="H46" s="95"/>
      <c r="I46" s="96"/>
      <c r="J46" s="6"/>
      <c r="K46" s="6"/>
      <c r="L46" s="92"/>
      <c r="M46" s="93"/>
      <c r="N46" s="94"/>
    </row>
    <row r="47" ht="12.75" customHeight="1">
      <c r="A47" s="90">
        <v>1.0</v>
      </c>
      <c r="B47" s="91" t="str">
        <f>Individual!$A$5</f>
        <v>Harvey, Kyle</v>
      </c>
      <c r="C47" s="6"/>
      <c r="D47" s="8"/>
      <c r="E47" s="92">
        <f t="shared" si="1"/>
        <v>0</v>
      </c>
      <c r="F47" s="97">
        <f>Individual!AL25</f>
        <v>0</v>
      </c>
      <c r="G47" s="98">
        <f>Individual!AN25</f>
        <v>0</v>
      </c>
      <c r="H47" s="95"/>
      <c r="I47" s="99"/>
      <c r="J47" s="10"/>
      <c r="K47" s="10"/>
      <c r="L47" s="92"/>
      <c r="M47" s="97"/>
      <c r="N47" s="98"/>
    </row>
    <row r="48" ht="12.75" customHeight="1">
      <c r="A48" s="90">
        <v>1.0</v>
      </c>
      <c r="B48" s="91" t="str">
        <f>Individual!$A$6</f>
        <v>Glegola, Jordan</v>
      </c>
      <c r="C48" s="6"/>
      <c r="D48" s="8"/>
      <c r="E48" s="92">
        <f t="shared" si="1"/>
        <v>0</v>
      </c>
      <c r="F48" s="97">
        <f>Individual!AL15</f>
        <v>0</v>
      </c>
      <c r="G48" s="98">
        <f>Individual!AN15</f>
        <v>0</v>
      </c>
      <c r="H48" s="95"/>
      <c r="I48" s="99"/>
      <c r="J48" s="10"/>
      <c r="K48" s="10"/>
      <c r="L48" s="100"/>
      <c r="M48" s="97"/>
      <c r="N48" s="98"/>
    </row>
    <row r="49" ht="12.75" customHeight="1">
      <c r="A49" s="90">
        <v>1.0</v>
      </c>
      <c r="B49" s="91" t="str">
        <f>Individual!$A$7</f>
        <v>Locke, Danny</v>
      </c>
      <c r="C49" s="6"/>
      <c r="D49" s="8"/>
      <c r="E49" s="92">
        <f t="shared" si="1"/>
        <v>0</v>
      </c>
      <c r="F49" s="97">
        <f>Individual!AL21</f>
        <v>0</v>
      </c>
      <c r="G49" s="98">
        <f>Individual!AN21</f>
        <v>0</v>
      </c>
      <c r="H49" s="95"/>
      <c r="I49" s="99"/>
      <c r="J49" s="10"/>
      <c r="K49" s="10"/>
      <c r="L49" s="100"/>
      <c r="M49" s="97"/>
      <c r="N49" s="98"/>
    </row>
    <row r="50" ht="12.75" customHeight="1">
      <c r="A50" s="90">
        <v>1.0</v>
      </c>
      <c r="B50" s="91" t="str">
        <f>Individual!$A$9</f>
        <v>Blosser, Brayden</v>
      </c>
      <c r="C50" s="6"/>
      <c r="D50" s="8"/>
      <c r="E50" s="92">
        <f t="shared" si="1"/>
        <v>0</v>
      </c>
      <c r="F50" s="97">
        <f>Individual!AL12</f>
        <v>0</v>
      </c>
      <c r="G50" s="98">
        <f>Individual!AN12</f>
        <v>0</v>
      </c>
      <c r="H50" s="95"/>
      <c r="I50" s="99"/>
      <c r="J50" s="10"/>
      <c r="K50" s="10"/>
      <c r="L50" s="100"/>
      <c r="M50" s="97"/>
      <c r="N50" s="98"/>
    </row>
    <row r="51" ht="12.75" customHeight="1">
      <c r="A51" s="90">
        <v>1.0</v>
      </c>
      <c r="B51" s="91" t="str">
        <f>Individual!$A$10</f>
        <v>Jones, Tim "Yard Dog"</v>
      </c>
      <c r="C51" s="6"/>
      <c r="D51" s="8"/>
      <c r="E51" s="92">
        <f t="shared" si="1"/>
        <v>0</v>
      </c>
      <c r="F51" s="97">
        <f>Individual!AL4</f>
        <v>0</v>
      </c>
      <c r="G51" s="98">
        <f>Individual!AN4</f>
        <v>0</v>
      </c>
      <c r="H51" s="95"/>
      <c r="I51" s="99"/>
      <c r="J51" s="10"/>
      <c r="K51" s="10"/>
      <c r="L51" s="92"/>
      <c r="M51" s="97"/>
      <c r="N51" s="98"/>
    </row>
    <row r="52" ht="12.75" customHeight="1">
      <c r="A52" s="90">
        <v>1.0</v>
      </c>
      <c r="B52" s="91" t="str">
        <f>Individual!$A$11</f>
        <v>Millinder, Mark</v>
      </c>
      <c r="C52" s="6"/>
      <c r="D52" s="8"/>
      <c r="E52" s="92">
        <f t="shared" si="1"/>
        <v>0</v>
      </c>
      <c r="F52" s="97">
        <f>Individual!AL7</f>
        <v>0</v>
      </c>
      <c r="G52" s="98">
        <f>Individual!AN7</f>
        <v>0</v>
      </c>
      <c r="H52" s="95"/>
      <c r="I52" s="99"/>
      <c r="J52" s="10"/>
      <c r="K52" s="10"/>
      <c r="L52" s="92"/>
      <c r="M52" s="97"/>
      <c r="N52" s="98"/>
    </row>
    <row r="53" ht="12.75" customHeight="1">
      <c r="A53" s="90">
        <v>1.0</v>
      </c>
      <c r="B53" s="91" t="str">
        <f>Individual!$A$12</f>
        <v>Blosser, Joey</v>
      </c>
      <c r="C53" s="6"/>
      <c r="D53" s="8"/>
      <c r="E53" s="92">
        <f t="shared" si="1"/>
        <v>0</v>
      </c>
      <c r="F53" s="97">
        <f>Individual!AL27</f>
        <v>0</v>
      </c>
      <c r="G53" s="98">
        <f>Individual!AN27</f>
        <v>0</v>
      </c>
      <c r="H53" s="95"/>
      <c r="I53" s="99"/>
      <c r="J53" s="10"/>
      <c r="K53" s="10"/>
      <c r="L53" s="92"/>
      <c r="M53" s="97"/>
      <c r="N53" s="98"/>
    </row>
    <row r="54" ht="12.75" customHeight="1">
      <c r="A54" s="90">
        <v>1.0</v>
      </c>
      <c r="B54" s="91" t="str">
        <f>Individual!$A$14</f>
        <v>Weaver, Devon</v>
      </c>
      <c r="C54" s="6"/>
      <c r="D54" s="8"/>
      <c r="E54" s="92">
        <f t="shared" si="1"/>
        <v>0</v>
      </c>
      <c r="F54" s="97">
        <f>Individual!AL19</f>
        <v>0</v>
      </c>
      <c r="G54" s="98">
        <f>Individual!AN19</f>
        <v>0</v>
      </c>
      <c r="H54" s="95"/>
      <c r="I54" s="99"/>
      <c r="J54" s="10"/>
      <c r="K54" s="10"/>
      <c r="L54" s="92"/>
      <c r="M54" s="97"/>
      <c r="N54" s="98"/>
    </row>
    <row r="55" ht="12.75" customHeight="1">
      <c r="A55" s="90">
        <v>1.0</v>
      </c>
      <c r="B55" s="91" t="str">
        <f>Individual!$A$15</f>
        <v>Kellum, Tony</v>
      </c>
      <c r="C55" s="6"/>
      <c r="D55" s="8"/>
      <c r="E55" s="92">
        <f t="shared" si="1"/>
        <v>0</v>
      </c>
      <c r="F55" s="97">
        <f>Individual!AL20</f>
        <v>0</v>
      </c>
      <c r="G55" s="98">
        <f>Individual!AN20</f>
        <v>0</v>
      </c>
      <c r="H55" s="101"/>
      <c r="I55" s="99"/>
      <c r="J55" s="10"/>
      <c r="K55" s="10"/>
      <c r="L55" s="100"/>
      <c r="M55" s="97"/>
      <c r="N55" s="98"/>
    </row>
    <row r="56" ht="12.75" customHeight="1">
      <c r="A56" s="90">
        <v>1.0</v>
      </c>
      <c r="B56" s="91" t="str">
        <f>Individual!$A$16</f>
        <v>Bixler, Matt</v>
      </c>
      <c r="C56" s="6"/>
      <c r="D56" s="8"/>
      <c r="E56" s="92">
        <f t="shared" si="1"/>
        <v>0</v>
      </c>
      <c r="F56" s="97">
        <f>Individual!AL46</f>
        <v>0</v>
      </c>
      <c r="G56" s="98">
        <f>Individual!AN46</f>
        <v>0</v>
      </c>
      <c r="H56" s="101"/>
      <c r="I56" s="102"/>
      <c r="J56" s="10"/>
      <c r="K56" s="10"/>
      <c r="L56" s="92"/>
      <c r="M56" s="103"/>
      <c r="N56" s="104"/>
    </row>
    <row r="57" ht="12.75" customHeight="1">
      <c r="A57" s="90">
        <v>1.0</v>
      </c>
      <c r="B57" s="91" t="str">
        <f>Individual!$A$17</f>
        <v>Bulick, Brian</v>
      </c>
      <c r="C57" s="6"/>
      <c r="D57" s="8"/>
      <c r="E57" s="92">
        <f t="shared" si="1"/>
        <v>0</v>
      </c>
      <c r="F57" s="97">
        <f>Individual!AL37</f>
        <v>0</v>
      </c>
      <c r="G57" s="98">
        <f>Individual!AN37</f>
        <v>0</v>
      </c>
      <c r="H57" s="95"/>
      <c r="I57" s="99"/>
      <c r="J57" s="10"/>
      <c r="K57" s="10"/>
      <c r="L57" s="92"/>
      <c r="M57" s="97"/>
      <c r="N57" s="98"/>
    </row>
    <row r="58" ht="12.75" customHeight="1">
      <c r="A58" s="90">
        <v>1.0</v>
      </c>
      <c r="B58" s="91" t="str">
        <f>Individual!$A$19</f>
        <v>McPeak, Randy</v>
      </c>
      <c r="C58" s="6"/>
      <c r="D58" s="8"/>
      <c r="E58" s="92">
        <f t="shared" si="1"/>
        <v>0</v>
      </c>
      <c r="F58" s="97">
        <f>Individual!AL50</f>
        <v>0</v>
      </c>
      <c r="G58" s="98">
        <f>Individual!AN50</f>
        <v>0</v>
      </c>
      <c r="H58" s="95"/>
      <c r="I58" s="99"/>
      <c r="J58" s="10"/>
      <c r="K58" s="10"/>
      <c r="L58" s="100"/>
      <c r="M58" s="97"/>
      <c r="N58" s="98"/>
    </row>
    <row r="59" ht="12.75" customHeight="1">
      <c r="A59" s="90">
        <v>1.0</v>
      </c>
      <c r="B59" s="91" t="str">
        <f>Individual!$A$20</f>
        <v>Stursa, Andy</v>
      </c>
      <c r="C59" s="6"/>
      <c r="D59" s="8"/>
      <c r="E59" s="92">
        <f t="shared" si="1"/>
        <v>0</v>
      </c>
      <c r="F59" s="97">
        <f>Individual!AL35</f>
        <v>0</v>
      </c>
      <c r="G59" s="98">
        <f>Individual!AN35</f>
        <v>0</v>
      </c>
      <c r="H59" s="95"/>
      <c r="I59" s="99"/>
      <c r="J59" s="10"/>
      <c r="K59" s="10"/>
      <c r="L59" s="100"/>
      <c r="M59" s="97"/>
      <c r="N59" s="98"/>
    </row>
    <row r="60" ht="12.75" customHeight="1">
      <c r="A60" s="90">
        <v>1.0</v>
      </c>
      <c r="B60" s="91" t="str">
        <f>Individual!$A$21</f>
        <v>Buller, Drew</v>
      </c>
      <c r="C60" s="6"/>
      <c r="D60" s="8"/>
      <c r="E60" s="92">
        <f t="shared" si="1"/>
        <v>0</v>
      </c>
      <c r="F60" s="97">
        <f>Individual!AL26</f>
        <v>0</v>
      </c>
      <c r="G60" s="98">
        <f>Individual!AN26</f>
        <v>0</v>
      </c>
      <c r="H60" s="95"/>
      <c r="I60" s="99"/>
      <c r="J60" s="10"/>
      <c r="K60" s="10"/>
      <c r="L60" s="100"/>
      <c r="M60" s="97"/>
      <c r="N60" s="98"/>
    </row>
    <row r="61" ht="12.75" customHeight="1">
      <c r="A61" s="90">
        <v>1.0</v>
      </c>
      <c r="B61" s="91" t="str">
        <f>Individual!$A$22</f>
        <v>Potter, Jeffery</v>
      </c>
      <c r="C61" s="6"/>
      <c r="D61" s="8"/>
      <c r="E61" s="92">
        <f t="shared" si="1"/>
        <v>0</v>
      </c>
      <c r="F61" s="97">
        <f>Individual!AL22</f>
        <v>0</v>
      </c>
      <c r="G61" s="98">
        <f>Individual!AN22</f>
        <v>0</v>
      </c>
      <c r="H61" s="95"/>
      <c r="I61" s="99"/>
      <c r="J61" s="10"/>
      <c r="K61" s="10"/>
      <c r="L61" s="92"/>
      <c r="M61" s="97"/>
      <c r="N61" s="98"/>
    </row>
    <row r="62" ht="12.75" customHeight="1">
      <c r="A62" s="90">
        <v>1.0</v>
      </c>
      <c r="B62" s="91" t="str">
        <f>Individual!$A$24</f>
        <v>Debrito, Jim</v>
      </c>
      <c r="C62" s="6"/>
      <c r="D62" s="8"/>
      <c r="E62" s="92">
        <f t="shared" si="1"/>
        <v>0</v>
      </c>
      <c r="F62" s="97">
        <f>Individual!AL6</f>
        <v>0</v>
      </c>
      <c r="G62" s="98">
        <f>Individual!AN6</f>
        <v>0</v>
      </c>
      <c r="H62" s="95"/>
      <c r="I62" s="99"/>
      <c r="J62" s="10"/>
      <c r="K62" s="10"/>
      <c r="L62" s="92"/>
      <c r="M62" s="97"/>
      <c r="N62" s="98"/>
    </row>
    <row r="63" ht="12.75" customHeight="1">
      <c r="A63" s="90">
        <v>1.0</v>
      </c>
      <c r="B63" s="91" t="str">
        <f>Individual!$A$25</f>
        <v>Millinder, Lori</v>
      </c>
      <c r="C63" s="6"/>
      <c r="D63" s="8"/>
      <c r="E63" s="92">
        <f t="shared" si="1"/>
        <v>0</v>
      </c>
      <c r="F63" s="97">
        <f>Individual!AL10</f>
        <v>0</v>
      </c>
      <c r="G63" s="98">
        <f>Individual!AN10</f>
        <v>0</v>
      </c>
      <c r="H63" s="95"/>
      <c r="I63" s="99"/>
      <c r="J63" s="10"/>
      <c r="K63" s="10"/>
      <c r="L63" s="92"/>
      <c r="M63" s="97"/>
      <c r="N63" s="98"/>
    </row>
    <row r="64" ht="12.75" customHeight="1">
      <c r="A64" s="90">
        <v>1.0</v>
      </c>
      <c r="B64" s="91" t="str">
        <f>Individual!$A$26</f>
        <v>Ferrel, Mel</v>
      </c>
      <c r="C64" s="6"/>
      <c r="D64" s="8"/>
      <c r="E64" s="92">
        <f t="shared" si="1"/>
        <v>0</v>
      </c>
      <c r="F64" s="97">
        <f>Individual!AL45</f>
        <v>0</v>
      </c>
      <c r="G64" s="98">
        <f>Individual!AN45</f>
        <v>0</v>
      </c>
      <c r="H64" s="95"/>
      <c r="I64" s="99"/>
      <c r="J64" s="10"/>
      <c r="K64" s="10"/>
      <c r="L64" s="92"/>
      <c r="M64" s="97"/>
      <c r="N64" s="98"/>
    </row>
    <row r="65" ht="12.75" customHeight="1">
      <c r="A65" s="90">
        <v>1.0</v>
      </c>
      <c r="B65" s="91" t="str">
        <f>Individual!$A$27</f>
        <v>Pizza, Ducky</v>
      </c>
      <c r="C65" s="6"/>
      <c r="D65" s="8"/>
      <c r="E65" s="92">
        <f t="shared" si="1"/>
        <v>0</v>
      </c>
      <c r="F65" s="97">
        <f>Individual!AL52</f>
        <v>0</v>
      </c>
      <c r="G65" s="98">
        <f>Individual!AN52</f>
        <v>0</v>
      </c>
      <c r="H65" s="95"/>
      <c r="I65" s="99"/>
      <c r="J65" s="10"/>
      <c r="K65" s="10"/>
      <c r="L65" s="92"/>
      <c r="M65" s="97"/>
      <c r="N65" s="98"/>
    </row>
    <row r="66" ht="14.25" customHeight="1">
      <c r="A66" s="90">
        <v>1.0</v>
      </c>
      <c r="B66" s="91" t="str">
        <f>Individual!$A$28</f>
        <v>Euclide, Nick</v>
      </c>
      <c r="C66" s="6"/>
      <c r="D66" s="8"/>
      <c r="E66" s="92">
        <f t="shared" si="1"/>
        <v>0</v>
      </c>
      <c r="F66" s="97">
        <f>Individual!AL24</f>
        <v>0</v>
      </c>
      <c r="G66" s="98">
        <f>Individual!AN24</f>
        <v>0</v>
      </c>
      <c r="H66" s="95"/>
      <c r="I66" s="99"/>
      <c r="J66" s="10"/>
      <c r="K66" s="10"/>
      <c r="L66" s="92"/>
      <c r="M66" s="97"/>
      <c r="N66" s="98"/>
    </row>
    <row r="67" ht="12.75" customHeight="1">
      <c r="A67" s="90">
        <v>1.0</v>
      </c>
      <c r="B67" s="91" t="str">
        <f>Individual!$A37</f>
        <v>Parker, Dan</v>
      </c>
      <c r="C67" s="6"/>
      <c r="D67" s="8"/>
      <c r="E67" s="92">
        <f t="shared" si="1"/>
        <v>0</v>
      </c>
      <c r="F67" s="97">
        <f>Individual!AL48</f>
        <v>0</v>
      </c>
      <c r="G67" s="98">
        <f>Individual!AN48</f>
        <v>0</v>
      </c>
      <c r="H67" s="95"/>
      <c r="I67" s="99"/>
      <c r="J67" s="10"/>
      <c r="K67" s="10"/>
      <c r="L67" s="92"/>
      <c r="M67" s="97"/>
      <c r="N67" s="98"/>
    </row>
    <row r="68" ht="12.75" customHeight="1">
      <c r="A68" s="90">
        <v>1.0</v>
      </c>
      <c r="B68" s="91" t="str">
        <f>Individual!$A$38</f>
        <v>Brooks, Sheldon</v>
      </c>
      <c r="C68" s="6"/>
      <c r="D68" s="8"/>
      <c r="E68" s="92">
        <f t="shared" si="1"/>
        <v>0</v>
      </c>
      <c r="F68" s="97">
        <f>Individual!AL38</f>
        <v>0</v>
      </c>
      <c r="G68" s="98">
        <f>Individual!AN38</f>
        <v>0</v>
      </c>
      <c r="H68" s="95"/>
      <c r="I68" s="99"/>
      <c r="J68" s="10"/>
      <c r="K68" s="10"/>
      <c r="L68" s="92"/>
      <c r="M68" s="97"/>
      <c r="N68" s="98"/>
    </row>
    <row r="69" ht="12.75" customHeight="1">
      <c r="A69" s="90">
        <v>1.0</v>
      </c>
      <c r="B69" s="91" t="str">
        <f>Individual!$A$35</f>
        <v>Dodson, Troy</v>
      </c>
      <c r="C69" s="6"/>
      <c r="D69" s="8"/>
      <c r="E69" s="92">
        <f t="shared" si="1"/>
        <v>0</v>
      </c>
      <c r="F69" s="97">
        <f>Individual!AL36</f>
        <v>0</v>
      </c>
      <c r="G69" s="98">
        <f>Individual!AN36</f>
        <v>0</v>
      </c>
      <c r="H69" s="105"/>
      <c r="I69" s="106"/>
      <c r="J69" s="106"/>
      <c r="K69" s="106"/>
      <c r="L69" s="107"/>
      <c r="M69" s="108"/>
      <c r="N69" s="109"/>
    </row>
    <row r="70" ht="12.75" customHeight="1">
      <c r="A70" s="90">
        <v>1.0</v>
      </c>
      <c r="B70" s="91" t="str">
        <f>Individual!$A$36</f>
        <v>Land, Jim </v>
      </c>
      <c r="C70" s="6"/>
      <c r="D70" s="8"/>
      <c r="E70" s="92">
        <f t="shared" si="1"/>
        <v>0</v>
      </c>
      <c r="F70" s="97">
        <f>Individual!AL17</f>
        <v>0</v>
      </c>
      <c r="G70" s="98">
        <f>Individual!AN17</f>
        <v>0</v>
      </c>
      <c r="H70" s="105"/>
      <c r="I70" s="106"/>
      <c r="J70" s="106"/>
      <c r="K70" s="106"/>
      <c r="L70" s="107"/>
      <c r="M70" s="108"/>
      <c r="N70" s="109"/>
    </row>
    <row r="71" ht="12.75" customHeight="1">
      <c r="A71" s="90">
        <v>1.0</v>
      </c>
      <c r="B71" s="91" t="str">
        <f>Individual!$A$30</f>
        <v>Mobley, Casey</v>
      </c>
      <c r="C71" s="6"/>
      <c r="D71" s="8"/>
      <c r="E71" s="92">
        <f t="shared" si="1"/>
        <v>0</v>
      </c>
      <c r="F71" s="97">
        <f>Individual!AL47</f>
        <v>0</v>
      </c>
      <c r="G71" s="98">
        <f>Individual!AN47</f>
        <v>0</v>
      </c>
      <c r="H71" s="105"/>
      <c r="I71" s="106"/>
      <c r="J71" s="106"/>
      <c r="K71" s="106"/>
      <c r="L71" s="107"/>
      <c r="M71" s="108"/>
      <c r="N71" s="109"/>
    </row>
    <row r="72" ht="12.75" customHeight="1">
      <c r="A72" s="90">
        <v>1.0</v>
      </c>
      <c r="B72" s="91" t="str">
        <f>Individual!$A$32</f>
        <v>Vascherault, Brit</v>
      </c>
      <c r="C72" s="6"/>
      <c r="D72" s="8"/>
      <c r="E72" s="92">
        <f t="shared" si="1"/>
        <v>0</v>
      </c>
      <c r="F72" s="97">
        <f>Individual!AL11</f>
        <v>0</v>
      </c>
      <c r="G72" s="98">
        <f>Individual!AN11</f>
        <v>0</v>
      </c>
      <c r="H72" s="105"/>
      <c r="I72" s="106"/>
      <c r="J72" s="106"/>
      <c r="K72" s="106"/>
      <c r="L72" s="107"/>
      <c r="M72" s="108"/>
      <c r="N72" s="109"/>
    </row>
    <row r="73" ht="12.75" customHeight="1">
      <c r="A73" s="90">
        <v>1.0</v>
      </c>
      <c r="B73" s="91" t="str">
        <f>Individual!$A$31</f>
        <v>Vascherault, Miranda</v>
      </c>
      <c r="C73" s="6"/>
      <c r="D73" s="8"/>
      <c r="E73" s="92">
        <f t="shared" si="1"/>
        <v>0</v>
      </c>
      <c r="F73" s="97">
        <f>Individual!AL9</f>
        <v>0</v>
      </c>
      <c r="G73" s="98">
        <f>Individual!AN9</f>
        <v>0</v>
      </c>
      <c r="H73" s="105"/>
      <c r="I73" s="106"/>
      <c r="J73" s="106"/>
      <c r="K73" s="106"/>
      <c r="L73" s="107"/>
      <c r="M73" s="108"/>
      <c r="N73" s="109"/>
    </row>
    <row r="74" ht="12.75" customHeight="1">
      <c r="A74" s="90">
        <v>1.0</v>
      </c>
      <c r="B74" s="91" t="str">
        <f>Individual!$A$33</f>
        <v>Briski, Kourtney</v>
      </c>
      <c r="C74" s="6"/>
      <c r="D74" s="8"/>
      <c r="E74" s="92">
        <f t="shared" si="1"/>
        <v>0</v>
      </c>
      <c r="F74" s="97">
        <f>Individual!AL42</f>
        <v>0</v>
      </c>
      <c r="G74" s="98">
        <f>Individual!AN42</f>
        <v>0</v>
      </c>
      <c r="H74" s="105"/>
      <c r="I74" s="110"/>
      <c r="L74" s="107"/>
      <c r="M74" s="108"/>
      <c r="N74" s="109"/>
    </row>
    <row r="75" ht="12.75" customHeight="1">
      <c r="A75" s="90">
        <v>1.0</v>
      </c>
      <c r="B75" s="91" t="str">
        <f>Individual!$A$40</f>
        <v>Diaz, Henry</v>
      </c>
      <c r="C75" s="6"/>
      <c r="D75" s="8"/>
      <c r="E75" s="92">
        <f t="shared" si="1"/>
        <v>0</v>
      </c>
      <c r="F75" s="97">
        <f>Individual!AL14</f>
        <v>0</v>
      </c>
      <c r="G75" s="98">
        <f>Individual!AN14</f>
        <v>0</v>
      </c>
      <c r="H75" s="105"/>
      <c r="I75" s="110"/>
      <c r="L75" s="107"/>
      <c r="M75" s="108"/>
      <c r="N75" s="109"/>
    </row>
    <row r="76" ht="12.75" customHeight="1">
      <c r="A76" s="90">
        <v>1.0</v>
      </c>
      <c r="B76" s="91" t="str">
        <f>Individual!$A$41</f>
        <v>Wiggins, Walker</v>
      </c>
      <c r="C76" s="6"/>
      <c r="D76" s="8"/>
      <c r="E76" s="92">
        <f t="shared" si="1"/>
        <v>0</v>
      </c>
      <c r="F76" s="97">
        <f>Individual!AL40</f>
        <v>0</v>
      </c>
      <c r="G76" s="98">
        <f>Individual!AN40</f>
        <v>0</v>
      </c>
      <c r="H76" s="105"/>
      <c r="I76" s="110"/>
      <c r="J76" s="110"/>
      <c r="K76" s="110"/>
      <c r="L76" s="107"/>
      <c r="M76" s="108"/>
      <c r="N76" s="109"/>
    </row>
    <row r="77" ht="12.75" customHeight="1">
      <c r="A77" s="90">
        <v>1.0</v>
      </c>
      <c r="B77" s="91" t="str">
        <f>Individual!$A$42</f>
        <v>Eacho, Tess</v>
      </c>
      <c r="C77" s="6"/>
      <c r="D77" s="8"/>
      <c r="E77" s="92">
        <f t="shared" si="1"/>
        <v>0</v>
      </c>
      <c r="F77" s="97">
        <f>Individual!AL41</f>
        <v>0</v>
      </c>
      <c r="G77" s="98">
        <f>Individual!AN41</f>
        <v>0</v>
      </c>
      <c r="H77" s="105"/>
      <c r="I77" s="110"/>
      <c r="J77" s="110"/>
      <c r="K77" s="110"/>
      <c r="L77" s="107"/>
      <c r="M77" s="108"/>
      <c r="N77" s="109"/>
    </row>
    <row r="78" ht="12.75" customHeight="1">
      <c r="A78" s="90">
        <v>1.0</v>
      </c>
      <c r="B78" s="91" t="str">
        <f>Individual!$A$43</f>
        <v>Crouse, David</v>
      </c>
      <c r="C78" s="6"/>
      <c r="D78" s="8"/>
      <c r="E78" s="92">
        <f t="shared" si="1"/>
        <v>0</v>
      </c>
      <c r="F78" s="97">
        <f>Individual!AL33</f>
        <v>0</v>
      </c>
      <c r="G78" s="98">
        <f>Individual!AN33</f>
        <v>0</v>
      </c>
      <c r="H78" s="105"/>
      <c r="I78" s="110"/>
      <c r="J78" s="110"/>
      <c r="K78" s="110"/>
      <c r="L78" s="107"/>
      <c r="M78" s="108"/>
      <c r="N78" s="109"/>
    </row>
    <row r="79" ht="12.75" customHeight="1">
      <c r="A79" s="90">
        <v>1.0</v>
      </c>
      <c r="B79" s="91" t="str">
        <f>Individual!$A$45</f>
        <v/>
      </c>
      <c r="C79" s="6"/>
      <c r="D79" s="8"/>
      <c r="E79" s="92">
        <f t="shared" si="1"/>
        <v>0</v>
      </c>
      <c r="F79" s="97">
        <f>Individual!AL51</f>
        <v>0</v>
      </c>
      <c r="G79" s="98">
        <f>Individual!AN51</f>
        <v>0</v>
      </c>
      <c r="H79" s="105"/>
      <c r="I79" s="110"/>
      <c r="J79" s="110"/>
      <c r="K79" s="110"/>
      <c r="L79" s="107"/>
      <c r="M79" s="108"/>
      <c r="N79" s="109"/>
    </row>
    <row r="80" ht="12.75" customHeight="1">
      <c r="A80" s="90">
        <v>1.0</v>
      </c>
      <c r="B80" s="91" t="str">
        <f>Individual!$A$46</f>
        <v/>
      </c>
      <c r="C80" s="6"/>
      <c r="D80" s="8"/>
      <c r="E80" s="92">
        <f t="shared" si="1"/>
        <v>0</v>
      </c>
      <c r="F80" s="97">
        <f>Individual!AL53</f>
        <v>0</v>
      </c>
      <c r="G80" s="98">
        <f>Individual!AN53</f>
        <v>0</v>
      </c>
      <c r="H80" s="105"/>
      <c r="I80" s="110"/>
      <c r="J80" s="110"/>
      <c r="K80" s="110"/>
      <c r="L80" s="107"/>
      <c r="M80" s="108"/>
      <c r="N80" s="109"/>
    </row>
    <row r="81" ht="12.75" customHeight="1">
      <c r="A81" s="90">
        <v>1.0</v>
      </c>
      <c r="B81" s="91" t="str">
        <f>Individual!$A$47</f>
        <v/>
      </c>
      <c r="C81" s="6"/>
      <c r="D81" s="8"/>
      <c r="E81" s="92">
        <f t="shared" si="1"/>
        <v>0</v>
      </c>
      <c r="F81" s="97">
        <f>Individual!AL30</f>
        <v>0</v>
      </c>
      <c r="G81" s="98">
        <f>Individual!AN30</f>
        <v>0</v>
      </c>
      <c r="H81" s="105"/>
      <c r="I81" s="110"/>
      <c r="J81" s="110"/>
      <c r="K81" s="110"/>
      <c r="L81" s="107"/>
      <c r="M81" s="108"/>
      <c r="N81" s="109"/>
    </row>
    <row r="82" ht="12.75" customHeight="1">
      <c r="A82" s="90">
        <v>1.0</v>
      </c>
      <c r="B82" s="91" t="str">
        <f>Individual!$A$48</f>
        <v/>
      </c>
      <c r="C82" s="6"/>
      <c r="D82" s="8"/>
      <c r="E82" s="92">
        <f t="shared" si="1"/>
        <v>0</v>
      </c>
      <c r="F82" s="97">
        <f>Individual!AL16</f>
        <v>0</v>
      </c>
      <c r="G82" s="98">
        <f>Individual!AN16</f>
        <v>0</v>
      </c>
      <c r="H82" s="105"/>
      <c r="I82" s="110"/>
      <c r="J82" s="110"/>
      <c r="K82" s="110"/>
      <c r="L82" s="107"/>
      <c r="M82" s="108"/>
      <c r="N82" s="109"/>
    </row>
    <row r="83" ht="12.75" customHeight="1">
      <c r="A83" s="90">
        <v>1.0</v>
      </c>
      <c r="B83" s="91" t="str">
        <f>Individual!$A$50</f>
        <v/>
      </c>
      <c r="C83" s="6"/>
      <c r="D83" s="8"/>
      <c r="E83" s="92">
        <f t="shared" si="1"/>
        <v>0</v>
      </c>
      <c r="F83" s="97">
        <f>Individual!AL32</f>
        <v>0</v>
      </c>
      <c r="G83" s="98">
        <f>Individual!AN32</f>
        <v>0</v>
      </c>
      <c r="H83" s="105"/>
      <c r="I83" s="110"/>
      <c r="J83" s="110"/>
      <c r="K83" s="110"/>
      <c r="L83" s="107"/>
      <c r="M83" s="108"/>
      <c r="N83" s="109"/>
    </row>
    <row r="84" ht="12.75" customHeight="1">
      <c r="A84" s="90">
        <v>1.0</v>
      </c>
      <c r="B84" s="91" t="str">
        <f>Individual!$A$51</f>
        <v/>
      </c>
      <c r="C84" s="6"/>
      <c r="D84" s="8"/>
      <c r="E84" s="92">
        <f t="shared" si="1"/>
        <v>0</v>
      </c>
      <c r="F84" s="97">
        <f>Individual!AL43</f>
        <v>0</v>
      </c>
      <c r="G84" s="98">
        <f>Individual!AN43</f>
        <v>0</v>
      </c>
      <c r="H84" s="105"/>
      <c r="I84" s="110"/>
      <c r="J84" s="110"/>
      <c r="K84" s="110"/>
      <c r="L84" s="107"/>
      <c r="M84" s="108"/>
      <c r="N84" s="109"/>
    </row>
    <row r="85" ht="12.75" customHeight="1">
      <c r="A85" s="111"/>
      <c r="B85" s="106"/>
      <c r="C85" s="106"/>
      <c r="D85" s="106"/>
      <c r="E85" s="108"/>
      <c r="F85" s="108"/>
      <c r="G85" s="108"/>
      <c r="H85" s="105"/>
      <c r="I85" s="110"/>
      <c r="J85" s="110"/>
      <c r="K85" s="110"/>
      <c r="L85" s="107"/>
      <c r="M85" s="108"/>
      <c r="N85" s="109"/>
    </row>
    <row r="86" ht="12.75" customHeight="1">
      <c r="A86" s="111"/>
      <c r="B86" s="106"/>
      <c r="C86" s="106"/>
      <c r="D86" s="106"/>
      <c r="E86" s="108"/>
      <c r="F86" s="108"/>
      <c r="G86" s="108"/>
      <c r="H86" s="105"/>
      <c r="I86" s="110"/>
      <c r="J86" s="110"/>
      <c r="K86" s="110"/>
      <c r="L86" s="107"/>
      <c r="M86" s="108"/>
      <c r="N86" s="109"/>
    </row>
    <row r="87" ht="12.75" customHeight="1">
      <c r="A87" s="32"/>
      <c r="B87" s="112"/>
      <c r="C87" s="112"/>
      <c r="D87" s="112"/>
      <c r="E87" s="33"/>
      <c r="F87" s="33"/>
      <c r="G87" s="33"/>
      <c r="H87" s="105"/>
      <c r="I87" s="110"/>
      <c r="J87" s="110"/>
      <c r="K87" s="110"/>
      <c r="L87" s="107"/>
      <c r="M87" s="108"/>
      <c r="N87" s="109"/>
    </row>
    <row r="88" ht="12.75" customHeight="1">
      <c r="A88" s="75"/>
      <c r="B88" s="76"/>
      <c r="C88" s="76"/>
      <c r="D88" s="76"/>
      <c r="E88" s="76"/>
      <c r="F88" s="76"/>
      <c r="G88" s="113" t="s">
        <v>48</v>
      </c>
      <c r="H88" s="11"/>
      <c r="I88" s="114"/>
      <c r="J88" s="6"/>
      <c r="K88" s="6"/>
      <c r="L88" s="115"/>
      <c r="M88" s="116"/>
      <c r="N88" s="117"/>
    </row>
    <row r="89" ht="12.75" customHeight="1">
      <c r="A89" s="118" t="s">
        <v>49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</row>
    <row r="90" ht="12.75" customHeight="1">
      <c r="A90" s="119" t="s">
        <v>50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</row>
    <row r="91" ht="12.75" customHeight="1">
      <c r="A91" s="120" t="s">
        <v>51</v>
      </c>
      <c r="N91" s="22"/>
    </row>
    <row r="92" ht="12.75" customHeight="1">
      <c r="A92" s="120" t="s">
        <v>52</v>
      </c>
      <c r="N92" s="22"/>
    </row>
    <row r="93" ht="12.75" customHeight="1">
      <c r="A93" s="120" t="s">
        <v>53</v>
      </c>
      <c r="N93" s="22"/>
    </row>
    <row r="94" ht="12.75" customHeight="1">
      <c r="A94" s="121" t="s">
        <v>54</v>
      </c>
      <c r="N94" s="22"/>
    </row>
    <row r="95" ht="12.75" customHeight="1">
      <c r="A95" s="121" t="s">
        <v>55</v>
      </c>
      <c r="N95" s="22"/>
    </row>
    <row r="96" ht="12.75" customHeight="1">
      <c r="A96" s="120" t="s">
        <v>56</v>
      </c>
      <c r="N96" s="22"/>
    </row>
    <row r="97" ht="12.75" customHeight="1">
      <c r="A97" s="120" t="s">
        <v>57</v>
      </c>
      <c r="N97" s="22"/>
    </row>
    <row r="98" ht="12.75" customHeight="1">
      <c r="A98" s="121" t="s">
        <v>58</v>
      </c>
      <c r="N98" s="22"/>
    </row>
    <row r="99" ht="12.75" customHeight="1">
      <c r="A99" s="120" t="s">
        <v>59</v>
      </c>
      <c r="N99" s="22"/>
    </row>
    <row r="100" ht="12.75" customHeight="1">
      <c r="A100" s="120" t="s">
        <v>60</v>
      </c>
      <c r="N100" s="22"/>
    </row>
    <row r="101" ht="12.75" customHeight="1">
      <c r="A101" s="21"/>
      <c r="N101" s="22"/>
    </row>
    <row r="102" ht="12.75" customHeight="1">
      <c r="A102" s="21"/>
      <c r="N102" s="22"/>
    </row>
    <row r="103" ht="12.75" customHeight="1">
      <c r="A103" s="122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8"/>
    </row>
    <row r="104" ht="12.75" customHeight="1">
      <c r="A104" s="123" t="s">
        <v>41</v>
      </c>
      <c r="B104" s="124"/>
    </row>
    <row r="105" ht="12.75" customHeight="1">
      <c r="A105" s="33"/>
      <c r="B105" s="33"/>
    </row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</sheetData>
  <mergeCells count="147">
    <mergeCell ref="H22:I22"/>
    <mergeCell ref="J22:L22"/>
    <mergeCell ref="M22:N22"/>
    <mergeCell ref="H16:N16"/>
    <mergeCell ref="H18:I18"/>
    <mergeCell ref="J18:L18"/>
    <mergeCell ref="M18:N18"/>
    <mergeCell ref="H20:I20"/>
    <mergeCell ref="J20:L20"/>
    <mergeCell ref="M20:N20"/>
    <mergeCell ref="A1:N1"/>
    <mergeCell ref="A2:E2"/>
    <mergeCell ref="F2:J2"/>
    <mergeCell ref="K2:N2"/>
    <mergeCell ref="A3:G3"/>
    <mergeCell ref="H3:N3"/>
    <mergeCell ref="H4:N15"/>
    <mergeCell ref="B14:E14"/>
    <mergeCell ref="B15:E15"/>
    <mergeCell ref="A16:G28"/>
    <mergeCell ref="H24:I24"/>
    <mergeCell ref="J24:L24"/>
    <mergeCell ref="M24:N24"/>
    <mergeCell ref="H26:I26"/>
    <mergeCell ref="M28:N28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J26:L26"/>
    <mergeCell ref="M26:N26"/>
    <mergeCell ref="H28:I28"/>
    <mergeCell ref="J28:L28"/>
    <mergeCell ref="H31:N31"/>
    <mergeCell ref="H32:N32"/>
    <mergeCell ref="H33:I33"/>
    <mergeCell ref="J33:L33"/>
    <mergeCell ref="M33:N33"/>
    <mergeCell ref="I61:K61"/>
    <mergeCell ref="I62:K62"/>
    <mergeCell ref="I54:K54"/>
    <mergeCell ref="I55:K55"/>
    <mergeCell ref="I56:K56"/>
    <mergeCell ref="I57:K57"/>
    <mergeCell ref="I58:K58"/>
    <mergeCell ref="I59:K59"/>
    <mergeCell ref="I60:K60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71:D71"/>
    <mergeCell ref="B72:D72"/>
    <mergeCell ref="B73:D73"/>
    <mergeCell ref="B74:D74"/>
    <mergeCell ref="I74:K74"/>
    <mergeCell ref="B75:D75"/>
    <mergeCell ref="I75:K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G88:H88"/>
    <mergeCell ref="I88:K88"/>
    <mergeCell ref="A89:N89"/>
    <mergeCell ref="A90:N90"/>
    <mergeCell ref="A91:N91"/>
    <mergeCell ref="A99:N99"/>
    <mergeCell ref="A100:N103"/>
    <mergeCell ref="A92:N92"/>
    <mergeCell ref="A93:N93"/>
    <mergeCell ref="A94:N94"/>
    <mergeCell ref="A95:N95"/>
    <mergeCell ref="A96:N96"/>
    <mergeCell ref="A97:N97"/>
    <mergeCell ref="A98:N98"/>
    <mergeCell ref="H34:I34"/>
    <mergeCell ref="J34:L34"/>
    <mergeCell ref="M34:N34"/>
    <mergeCell ref="H35:I35"/>
    <mergeCell ref="J35:L35"/>
    <mergeCell ref="M35:N35"/>
    <mergeCell ref="M36:N36"/>
    <mergeCell ref="H36:I36"/>
    <mergeCell ref="J36:L36"/>
    <mergeCell ref="H37:I37"/>
    <mergeCell ref="J37:L37"/>
    <mergeCell ref="M37:N37"/>
    <mergeCell ref="J38:L38"/>
    <mergeCell ref="M38:N38"/>
    <mergeCell ref="H38:I38"/>
    <mergeCell ref="H39:I39"/>
    <mergeCell ref="J39:L39"/>
    <mergeCell ref="M39:N39"/>
    <mergeCell ref="H44:N44"/>
    <mergeCell ref="H45:K45"/>
    <mergeCell ref="I46:K46"/>
    <mergeCell ref="A35:G36"/>
    <mergeCell ref="A37:G37"/>
    <mergeCell ref="A39:G39"/>
    <mergeCell ref="A44:G44"/>
    <mergeCell ref="B45:D45"/>
    <mergeCell ref="B46:D46"/>
    <mergeCell ref="B47:D47"/>
    <mergeCell ref="I47:K47"/>
    <mergeCell ref="I48:K48"/>
    <mergeCell ref="I49:K49"/>
    <mergeCell ref="I50:K50"/>
    <mergeCell ref="I51:K51"/>
    <mergeCell ref="I52:K52"/>
    <mergeCell ref="I53:K53"/>
    <mergeCell ref="B62:D62"/>
    <mergeCell ref="B63:D63"/>
    <mergeCell ref="I63:K63"/>
    <mergeCell ref="I64:K64"/>
    <mergeCell ref="I65:K65"/>
    <mergeCell ref="I66:K66"/>
    <mergeCell ref="I67:K67"/>
    <mergeCell ref="I68:K68"/>
    <mergeCell ref="B64:D64"/>
    <mergeCell ref="B65:D65"/>
    <mergeCell ref="B66:D66"/>
    <mergeCell ref="B67:D67"/>
    <mergeCell ref="B68:D68"/>
    <mergeCell ref="B69:D69"/>
    <mergeCell ref="B70:D70"/>
  </mergeCells>
  <printOptions/>
  <pageMargins bottom="0.0" footer="0.0" header="0.0" left="0.25" right="0.25" top="0.0"/>
  <pageSetup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14"/>
    <col customWidth="1" min="2" max="3" width="4.43"/>
    <col customWidth="1" min="4" max="5" width="3.71"/>
    <col customWidth="1" min="6" max="6" width="3.86"/>
    <col customWidth="1" min="7" max="25" width="3.71"/>
    <col customWidth="1" min="26" max="29" width="3.43"/>
    <col customWidth="1" min="30" max="30" width="3.14"/>
    <col customWidth="1" min="31" max="31" width="3.71"/>
    <col customWidth="1" min="32" max="32" width="3.29"/>
    <col customWidth="1" min="33" max="33" width="3.57"/>
    <col customWidth="1" min="34" max="34" width="3.14"/>
    <col customWidth="1" min="35" max="35" width="3.43"/>
    <col customWidth="1" min="36" max="36" width="3.14"/>
    <col customWidth="1" min="37" max="37" width="3.29"/>
    <col customWidth="1" min="38" max="38" width="5.43"/>
    <col customWidth="1" min="39" max="40" width="5.57"/>
  </cols>
  <sheetData>
    <row r="1" ht="12.75" customHeight="1"/>
    <row r="2" ht="12.75" customHeight="1">
      <c r="A2" s="125" t="s">
        <v>61</v>
      </c>
      <c r="B2" s="126">
        <v>1.0</v>
      </c>
      <c r="C2" s="11"/>
      <c r="D2" s="126">
        <v>2.0</v>
      </c>
      <c r="E2" s="11"/>
      <c r="F2" s="126">
        <v>3.0</v>
      </c>
      <c r="G2" s="11"/>
      <c r="H2" s="126">
        <v>4.0</v>
      </c>
      <c r="I2" s="11"/>
      <c r="J2" s="126">
        <v>5.0</v>
      </c>
      <c r="K2" s="11"/>
      <c r="L2" s="126">
        <v>6.0</v>
      </c>
      <c r="M2" s="11"/>
      <c r="N2" s="126">
        <v>7.0</v>
      </c>
      <c r="O2" s="11"/>
      <c r="P2" s="126">
        <v>8.0</v>
      </c>
      <c r="Q2" s="11"/>
      <c r="R2" s="126">
        <v>9.0</v>
      </c>
      <c r="S2" s="11"/>
      <c r="T2" s="126">
        <v>10.0</v>
      </c>
      <c r="U2" s="11"/>
      <c r="V2" s="126">
        <v>11.0</v>
      </c>
      <c r="W2" s="11"/>
      <c r="X2" s="126">
        <v>12.0</v>
      </c>
      <c r="Y2" s="11"/>
      <c r="Z2" s="126">
        <v>13.0</v>
      </c>
      <c r="AA2" s="11"/>
      <c r="AB2" s="126">
        <v>14.0</v>
      </c>
      <c r="AC2" s="11"/>
      <c r="AD2" s="126">
        <v>15.0</v>
      </c>
      <c r="AE2" s="11"/>
      <c r="AF2" s="126">
        <v>16.0</v>
      </c>
      <c r="AG2" s="11"/>
      <c r="AH2" s="126">
        <v>17.0</v>
      </c>
      <c r="AI2" s="11"/>
      <c r="AJ2" s="126">
        <v>18.0</v>
      </c>
      <c r="AK2" s="11"/>
      <c r="AL2" s="127" t="s">
        <v>62</v>
      </c>
      <c r="AM2" s="127" t="s">
        <v>63</v>
      </c>
      <c r="AN2" s="128" t="s">
        <v>64</v>
      </c>
    </row>
    <row r="3" ht="12.75" customHeight="1">
      <c r="A3" s="129" t="str">
        <f>$A$56</f>
        <v>Smells like Bulls Hit</v>
      </c>
      <c r="B3" s="130" t="s">
        <v>65</v>
      </c>
      <c r="C3" s="130" t="s">
        <v>66</v>
      </c>
      <c r="D3" s="130" t="s">
        <v>65</v>
      </c>
      <c r="E3" s="130" t="s">
        <v>66</v>
      </c>
      <c r="F3" s="130" t="s">
        <v>65</v>
      </c>
      <c r="G3" s="130" t="s">
        <v>66</v>
      </c>
      <c r="H3" s="130" t="s">
        <v>65</v>
      </c>
      <c r="I3" s="130" t="s">
        <v>66</v>
      </c>
      <c r="J3" s="130" t="s">
        <v>65</v>
      </c>
      <c r="K3" s="130" t="s">
        <v>66</v>
      </c>
      <c r="L3" s="130" t="s">
        <v>65</v>
      </c>
      <c r="M3" s="130" t="s">
        <v>66</v>
      </c>
      <c r="N3" s="130" t="s">
        <v>65</v>
      </c>
      <c r="O3" s="130" t="s">
        <v>66</v>
      </c>
      <c r="P3" s="130" t="s">
        <v>65</v>
      </c>
      <c r="Q3" s="130" t="s">
        <v>66</v>
      </c>
      <c r="R3" s="130" t="s">
        <v>65</v>
      </c>
      <c r="S3" s="130" t="s">
        <v>66</v>
      </c>
      <c r="T3" s="130" t="s">
        <v>65</v>
      </c>
      <c r="U3" s="130" t="s">
        <v>66</v>
      </c>
      <c r="V3" s="130" t="s">
        <v>65</v>
      </c>
      <c r="W3" s="130" t="s">
        <v>66</v>
      </c>
      <c r="X3" s="130" t="s">
        <v>65</v>
      </c>
      <c r="Y3" s="130" t="s">
        <v>66</v>
      </c>
      <c r="Z3" s="130" t="s">
        <v>65</v>
      </c>
      <c r="AA3" s="130" t="s">
        <v>66</v>
      </c>
      <c r="AB3" s="130" t="s">
        <v>65</v>
      </c>
      <c r="AC3" s="130" t="s">
        <v>66</v>
      </c>
      <c r="AD3" s="130" t="s">
        <v>65</v>
      </c>
      <c r="AE3" s="130" t="s">
        <v>66</v>
      </c>
      <c r="AF3" s="130" t="s">
        <v>65</v>
      </c>
      <c r="AG3" s="130" t="s">
        <v>66</v>
      </c>
      <c r="AH3" s="130" t="s">
        <v>65</v>
      </c>
      <c r="AI3" s="130" t="s">
        <v>66</v>
      </c>
      <c r="AJ3" s="130" t="s">
        <v>65</v>
      </c>
      <c r="AK3" s="130" t="s">
        <v>66</v>
      </c>
      <c r="AL3" s="130"/>
      <c r="AM3" s="130"/>
      <c r="AN3" s="130"/>
    </row>
    <row r="4" ht="12.75" customHeight="1">
      <c r="A4" s="131" t="s">
        <v>67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>
        <f t="shared" ref="AL4:AM4" si="1">SUM(B4,D4,F4,H4,J4,L4,N4,P4,R4,T4,V4,X4,Z4,AB4,AD4,AF4,AH4,AJ4)</f>
        <v>0</v>
      </c>
      <c r="AM4" s="132">
        <f t="shared" si="1"/>
        <v>0</v>
      </c>
      <c r="AN4" s="133">
        <f t="shared" ref="AN4:AN7" si="3">SUM(B4:AK4)</f>
        <v>0</v>
      </c>
    </row>
    <row r="5" ht="12.75" customHeight="1">
      <c r="A5" s="131" t="s">
        <v>68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>
        <f t="shared" ref="AL5:AM5" si="2">SUM(B5,D5,F5,H5,J5,L5,N5,P5,R5,T5,V5,X5,Z5,AB5,AD5,AF5,AH5,AJ5)</f>
        <v>0</v>
      </c>
      <c r="AM5" s="132">
        <f t="shared" si="2"/>
        <v>0</v>
      </c>
      <c r="AN5" s="133">
        <f t="shared" si="3"/>
        <v>0</v>
      </c>
    </row>
    <row r="6" ht="12.75" customHeight="1">
      <c r="A6" s="134" t="s">
        <v>69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>
        <f t="shared" ref="AL6:AM6" si="4">SUM(B6,D6,F6,H6,J6,L6,N6,P6,R6,T6,V6,X6,Z6,AB6,AD6,AF6,AH6,AJ6)</f>
        <v>0</v>
      </c>
      <c r="AM6" s="132">
        <f t="shared" si="4"/>
        <v>0</v>
      </c>
      <c r="AN6" s="133">
        <f t="shared" si="3"/>
        <v>0</v>
      </c>
    </row>
    <row r="7" ht="12.75" customHeight="1">
      <c r="A7" s="131" t="s">
        <v>70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>
        <f t="shared" ref="AL7:AM7" si="5">SUM(B7,D7,F7,H7,J7,L7,N7,P7,R7,T7,V7,X7,Z7,AB7,AD7,AF7,AH7,AJ7)</f>
        <v>0</v>
      </c>
      <c r="AM7" s="132">
        <f t="shared" si="5"/>
        <v>0</v>
      </c>
      <c r="AN7" s="133">
        <f t="shared" si="3"/>
        <v>0</v>
      </c>
    </row>
    <row r="8" ht="12.75" customHeight="1">
      <c r="A8" s="129" t="str">
        <f>$A$57</f>
        <v>Constant Sorrow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6"/>
      <c r="AN8" s="137"/>
    </row>
    <row r="9" ht="12.75" customHeight="1">
      <c r="A9" s="134" t="s">
        <v>71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>
        <f t="shared" ref="AL9:AM9" si="6">SUM(B9,D9,F9,H9,J9,L9,N9,P9,R9,T9,V9,X9,Z9,AB9,AD9,AF9,AH9,AJ9)</f>
        <v>0</v>
      </c>
      <c r="AM9" s="132">
        <f t="shared" si="6"/>
        <v>0</v>
      </c>
      <c r="AN9" s="133">
        <f t="shared" ref="AN9:AN12" si="8">SUM(B9:AK9)</f>
        <v>0</v>
      </c>
    </row>
    <row r="10" ht="12.75" customHeight="1">
      <c r="A10" s="131" t="s">
        <v>72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>
        <f t="shared" ref="AL10:AM10" si="7">SUM(B10,D10,F10,H10,J10,L10,N10,P10,R10,T10,V10,X10,Z10,AB10,AD10,AF10,AH10,AJ10)</f>
        <v>0</v>
      </c>
      <c r="AM10" s="132">
        <f t="shared" si="7"/>
        <v>0</v>
      </c>
      <c r="AN10" s="133">
        <f t="shared" si="8"/>
        <v>0</v>
      </c>
    </row>
    <row r="11" ht="12.75" customHeight="1">
      <c r="A11" s="131" t="s">
        <v>73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>
        <f t="shared" ref="AL11:AM11" si="9">SUM(B11,D11,F11,H11,J11,L11,N11,P11,R11,T11,V11,X11,Z11,AB11,AD11,AF11,AH11,AJ11)</f>
        <v>0</v>
      </c>
      <c r="AM11" s="132">
        <f t="shared" si="9"/>
        <v>0</v>
      </c>
      <c r="AN11" s="133">
        <f t="shared" si="8"/>
        <v>0</v>
      </c>
    </row>
    <row r="12" ht="12.75" customHeight="1">
      <c r="A12" s="134" t="s">
        <v>74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>
        <f t="shared" ref="AL12:AM12" si="10">SUM(B12,D12,F12,H12,J12,L12,N12,P12,R12,T12,V12,X12,Z12,AB12,AD12,AF12,AH12,AJ12)</f>
        <v>0</v>
      </c>
      <c r="AM12" s="132">
        <f t="shared" si="10"/>
        <v>0</v>
      </c>
      <c r="AN12" s="133">
        <f t="shared" si="8"/>
        <v>0</v>
      </c>
    </row>
    <row r="13" ht="12.75" customHeight="1">
      <c r="A13" s="129" t="str">
        <f>$A$58</f>
        <v>Asshole Friends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6"/>
      <c r="AN13" s="137"/>
    </row>
    <row r="14" ht="12.75" customHeight="1">
      <c r="A14" s="134" t="s">
        <v>75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>
        <f t="shared" ref="AL14:AM14" si="11">SUM(B14,D14,F14,H14,J14,L14,N14,P14,R14,T14,V14,X14,Z14,AB14,AD14,AF14,AH14,AJ14)</f>
        <v>0</v>
      </c>
      <c r="AM14" s="132">
        <f t="shared" si="11"/>
        <v>0</v>
      </c>
      <c r="AN14" s="133">
        <f t="shared" ref="AN14:AN17" si="13">SUM(B14:AK14)</f>
        <v>0</v>
      </c>
    </row>
    <row r="15" ht="12.75" customHeight="1">
      <c r="A15" s="134" t="s">
        <v>76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>
        <f t="shared" ref="AL15:AM15" si="12">SUM(B15,D15,F15,H15,J15,L15,N15,P15,R15,T15,V15,X15,Z15,AB15,AD15,AF15,AH15,AJ15)</f>
        <v>0</v>
      </c>
      <c r="AM15" s="132">
        <f t="shared" si="12"/>
        <v>0</v>
      </c>
      <c r="AN15" s="133">
        <f t="shared" si="13"/>
        <v>0</v>
      </c>
    </row>
    <row r="16" ht="12.75" customHeight="1">
      <c r="A16" s="134" t="s">
        <v>77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>
        <f t="shared" ref="AL16:AM16" si="14">SUM(B16,D16,F16,H16,J16,L16,N16,P16,R16,T16,V16,X16,Z16,AB16,AD16,AF16,AH16,AJ16)</f>
        <v>0</v>
      </c>
      <c r="AM16" s="132">
        <f t="shared" si="14"/>
        <v>0</v>
      </c>
      <c r="AN16" s="133">
        <f t="shared" si="13"/>
        <v>0</v>
      </c>
    </row>
    <row r="17" ht="12.75" customHeight="1">
      <c r="A17" s="134" t="s">
        <v>78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>
        <f t="shared" ref="AL17:AM17" si="15">SUM(B17,D17,F17,H17,J17,L17,N17,P17,R17,T17,V17,X17,Z17,AB17,AD17,AF17,AH17,AJ17)</f>
        <v>0</v>
      </c>
      <c r="AM17" s="132">
        <f t="shared" si="15"/>
        <v>0</v>
      </c>
      <c r="AN17" s="133">
        <f t="shared" si="13"/>
        <v>0</v>
      </c>
    </row>
    <row r="18" ht="12.75" customHeight="1">
      <c r="A18" s="129" t="str">
        <f>$A$59</f>
        <v>Dino's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6"/>
      <c r="AN18" s="137"/>
    </row>
    <row r="19" ht="12.75" customHeight="1">
      <c r="A19" s="134" t="s">
        <v>79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>
        <f t="shared" ref="AL19:AM19" si="16">SUM(B19,D19,F19,H19,J19,L19,N19,P19,R19,T19,V19,X19,Z19,AB19,AD19,AF19,AH19,AJ19)</f>
        <v>0</v>
      </c>
      <c r="AM19" s="132">
        <f t="shared" si="16"/>
        <v>0</v>
      </c>
      <c r="AN19" s="133">
        <f t="shared" ref="AN19:AN22" si="18">SUM(B19:AK19)</f>
        <v>0</v>
      </c>
    </row>
    <row r="20" ht="12.75" customHeight="1">
      <c r="A20" s="138" t="s">
        <v>80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>
        <f t="shared" ref="AL20:AM20" si="17">SUM(B20,D20,F20,H20,J20,L20,N20,P20,R20,T20,V20,X20,Z20,AB20,AD20,AF20,AH20,AJ20)</f>
        <v>0</v>
      </c>
      <c r="AM20" s="132">
        <f t="shared" si="17"/>
        <v>0</v>
      </c>
      <c r="AN20" s="133">
        <f t="shared" si="18"/>
        <v>0</v>
      </c>
    </row>
    <row r="21" ht="12.75" customHeight="1">
      <c r="A21" s="134" t="s">
        <v>81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>
        <f t="shared" ref="AL21:AM21" si="19">SUM(B21,D21,F21,H21,J21,L21,N21,P21,R21,T21,V21,X21,Z21,AB21,AD21,AF21,AH21,AJ21)</f>
        <v>0</v>
      </c>
      <c r="AM21" s="132">
        <f t="shared" si="19"/>
        <v>0</v>
      </c>
      <c r="AN21" s="133">
        <f t="shared" si="18"/>
        <v>0</v>
      </c>
    </row>
    <row r="22" ht="12.75" customHeight="1">
      <c r="A22" s="134" t="s">
        <v>82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>
        <f t="shared" ref="AL22:AM22" si="20">SUM(B22,D22,F22,H22,J22,L22,N22,P22,R22,T22,V22,X22,Z22,AB22,AD22,AF22,AH22,AJ22)</f>
        <v>0</v>
      </c>
      <c r="AM22" s="132">
        <f t="shared" si="20"/>
        <v>0</v>
      </c>
      <c r="AN22" s="133">
        <f t="shared" si="18"/>
        <v>0</v>
      </c>
    </row>
    <row r="23" ht="12.75" customHeight="1">
      <c r="A23" s="139" t="s">
        <v>83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6"/>
      <c r="AN23" s="137"/>
    </row>
    <row r="24" ht="12.75" customHeight="1">
      <c r="A24" s="134" t="s">
        <v>84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>
        <f t="shared" ref="AL24:AM24" si="21">SUM(B24,D24,F24,H24,J24,L24,N24,P24,R24,T24,V24,X24,Z24,AB24,AD24,AF24,AH24,AJ24)</f>
        <v>0</v>
      </c>
      <c r="AM24" s="132">
        <f t="shared" si="21"/>
        <v>0</v>
      </c>
      <c r="AN24" s="133">
        <f t="shared" ref="AN24:AN28" si="23">SUM(B24:AK24)</f>
        <v>0</v>
      </c>
    </row>
    <row r="25" ht="12.75" customHeight="1">
      <c r="A25" s="134" t="s">
        <v>85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>
        <f t="shared" ref="AL25:AM25" si="22">SUM(B25,D25,F25,H25,J25,L25,N25,P25,R25,T25,V25,X25,Z25,AB25,AD25,AF25,AH25,AJ25)</f>
        <v>0</v>
      </c>
      <c r="AM25" s="132">
        <f t="shared" si="22"/>
        <v>0</v>
      </c>
      <c r="AN25" s="133">
        <f t="shared" si="23"/>
        <v>0</v>
      </c>
    </row>
    <row r="26" ht="12.75" customHeight="1">
      <c r="A26" s="134" t="s">
        <v>86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>
        <f t="shared" ref="AL26:AM26" si="24">SUM(B26,D26,F26,H26,J26,L26,N26,P26,R26,T26,V26,X26,Z26,AB26,AD26,AF26,AH26,AJ26)</f>
        <v>0</v>
      </c>
      <c r="AM26" s="132">
        <f t="shared" si="24"/>
        <v>0</v>
      </c>
      <c r="AN26" s="133">
        <f t="shared" si="23"/>
        <v>0</v>
      </c>
    </row>
    <row r="27" ht="12.75" customHeight="1">
      <c r="A27" s="134" t="s">
        <v>87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>
        <f t="shared" ref="AL27:AM27" si="25">SUM(B27,D27,F27,H27,J27,L27,N27,P27,R27,T27,V27,X27,Z27,AB27,AD27,AF27,AH27,AJ27)</f>
        <v>0</v>
      </c>
      <c r="AM27" s="132">
        <f t="shared" si="25"/>
        <v>0</v>
      </c>
      <c r="AN27" s="133">
        <f t="shared" si="23"/>
        <v>0</v>
      </c>
    </row>
    <row r="28" ht="12.75" customHeight="1">
      <c r="A28" s="134" t="s">
        <v>88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>
        <f t="shared" ref="AL28:AM28" si="26">SUM(B28,D28,F28,H28,J28,L28,N28,P28,R28,T28,V28,X28,Z28,AB28,AD28,AF28,AH28,AJ28)</f>
        <v>0</v>
      </c>
      <c r="AM28" s="132">
        <f t="shared" si="26"/>
        <v>0</v>
      </c>
      <c r="AN28" s="133">
        <f t="shared" si="23"/>
        <v>0</v>
      </c>
    </row>
    <row r="29" ht="12.75" customHeight="1">
      <c r="A29" s="139" t="s">
        <v>89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6"/>
      <c r="AN29" s="137"/>
    </row>
    <row r="30" ht="12.75" customHeight="1">
      <c r="A30" s="134" t="s">
        <v>90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>
        <f t="shared" ref="AL30:AM30" si="27">SUM(B30,D30,F30,H30,J30,L30,N30,P30,R30,T30,V30,X30,Z30,AB30,AD30,AF30,AH30,AJ30)</f>
        <v>0</v>
      </c>
      <c r="AM30" s="132">
        <f t="shared" si="27"/>
        <v>0</v>
      </c>
      <c r="AN30" s="133">
        <f t="shared" ref="AN30:AN33" si="29">SUM(B30:AK30)</f>
        <v>0</v>
      </c>
    </row>
    <row r="31" ht="12.75" customHeight="1">
      <c r="A31" s="134" t="s">
        <v>91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>
        <f t="shared" ref="AL31:AM31" si="28">SUM(B31,D31,F31,H31,J31,L31,N31,P31,R31,T31,V31,X31,Z31,AB31,AD31,AF31,AH31,AJ31)</f>
        <v>0</v>
      </c>
      <c r="AM31" s="132">
        <f t="shared" si="28"/>
        <v>0</v>
      </c>
      <c r="AN31" s="133">
        <f t="shared" si="29"/>
        <v>0</v>
      </c>
    </row>
    <row r="32" ht="12.75" customHeight="1">
      <c r="A32" s="134" t="s">
        <v>92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>
        <f t="shared" ref="AL32:AM32" si="30">SUM(B32,D32,F32,H32,J32,L32,N32,P32,R32,T32,V32,X32,Z32,AB32,AD32,AF32,AH32,AJ32)</f>
        <v>0</v>
      </c>
      <c r="AM32" s="132">
        <f t="shared" si="30"/>
        <v>0</v>
      </c>
      <c r="AN32" s="133">
        <f t="shared" si="29"/>
        <v>0</v>
      </c>
    </row>
    <row r="33" ht="12.75" customHeight="1">
      <c r="A33" s="134" t="s">
        <v>93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>
        <f t="shared" ref="AL33:AM33" si="31">SUM(B33,D33,F33,H33,J33,L33,N33,P33,R33,T33,V33,X33,Z33,AB33,AD33,AF33,AH33,AJ33)</f>
        <v>0</v>
      </c>
      <c r="AM33" s="132">
        <f t="shared" si="31"/>
        <v>0</v>
      </c>
      <c r="AN33" s="133">
        <f t="shared" si="29"/>
        <v>0</v>
      </c>
    </row>
    <row r="34" ht="12.75" customHeight="1">
      <c r="A34" s="129" t="str">
        <f>$A$62</f>
        <v>A Tad High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6"/>
      <c r="AM34" s="136"/>
      <c r="AN34" s="137"/>
    </row>
    <row r="35" ht="12.75" customHeight="1">
      <c r="A35" s="134" t="s">
        <v>94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>
        <f t="shared" ref="AL35:AM35" si="32">SUM(B35,D35,F35,H35,J35,L35,N35,P35,R35,T35,V35,X35,Z35,AB35,AD35,AF35,AH35,AJ35)</f>
        <v>0</v>
      </c>
      <c r="AM35" s="132">
        <f t="shared" si="32"/>
        <v>0</v>
      </c>
      <c r="AN35" s="133">
        <f t="shared" ref="AN35:AN38" si="34">SUM(B35:AK35)</f>
        <v>0</v>
      </c>
    </row>
    <row r="36" ht="12.75" customHeight="1">
      <c r="A36" s="140" t="s">
        <v>95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>
        <f t="shared" ref="AL36:AM36" si="33">SUM(B36,D36,F36,H36,J36,L36,N36,P36,R36,T36,V36,X36,Z36,AB36,AD36,AF36,AH36,AJ36)</f>
        <v>0</v>
      </c>
      <c r="AM36" s="132">
        <f t="shared" si="33"/>
        <v>0</v>
      </c>
      <c r="AN36" s="133">
        <f t="shared" si="34"/>
        <v>0</v>
      </c>
    </row>
    <row r="37" ht="12.75" customHeight="1">
      <c r="A37" s="134" t="s">
        <v>96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>
        <f t="shared" ref="AL37:AM37" si="35">SUM(B37,D37,F37,H37,J37,L37,N37,P37,R37,T37,V37,X37,Z37,AB37,AD37,AF37,AH37,AJ37)</f>
        <v>0</v>
      </c>
      <c r="AM37" s="132">
        <f t="shared" si="35"/>
        <v>0</v>
      </c>
      <c r="AN37" s="133">
        <f t="shared" si="34"/>
        <v>0</v>
      </c>
    </row>
    <row r="38" ht="12.75" customHeight="1">
      <c r="A38" s="134" t="s">
        <v>97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>
        <f t="shared" ref="AL38:AM38" si="36">SUM(B38,D38,F38,H38,J38,L38,N38,P38,R38,T38,V38,X38,Z38,AB38,AD38,AF38,AH38,AJ38)</f>
        <v>0</v>
      </c>
      <c r="AM38" s="132">
        <f t="shared" si="36"/>
        <v>0</v>
      </c>
      <c r="AN38" s="133">
        <f t="shared" si="34"/>
        <v>0</v>
      </c>
    </row>
    <row r="39" ht="12.75" customHeight="1">
      <c r="A39" s="139" t="s">
        <v>35</v>
      </c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6"/>
      <c r="AM39" s="136"/>
      <c r="AN39" s="137"/>
    </row>
    <row r="40" ht="12.75" customHeight="1">
      <c r="A40" s="134" t="s">
        <v>98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>
        <f t="shared" ref="AL40:AM40" si="37">SUM(B40,D40,F40,H40,J40,L40,N40,P40,R40,T40,V40,X40,Z40,AB40,AD40,AF40,AH40,AJ40)</f>
        <v>0</v>
      </c>
      <c r="AM40" s="132">
        <f t="shared" si="37"/>
        <v>0</v>
      </c>
      <c r="AN40" s="133">
        <f t="shared" ref="AN40:AN43" si="39">SUM(B40:AK40)</f>
        <v>0</v>
      </c>
    </row>
    <row r="41" ht="12.75" customHeight="1">
      <c r="A41" s="134" t="s">
        <v>99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>
        <f t="shared" ref="AL41:AM41" si="38">SUM(B41,D41,F41,H41,J41,L41,N41,P41,R41,T41,V41,X41,Z41,AB41,AD41,AF41,AH41,AJ41)</f>
        <v>0</v>
      </c>
      <c r="AM41" s="132">
        <f t="shared" si="38"/>
        <v>0</v>
      </c>
      <c r="AN41" s="133">
        <f t="shared" si="39"/>
        <v>0</v>
      </c>
    </row>
    <row r="42" ht="12.75" customHeight="1">
      <c r="A42" s="134" t="s">
        <v>100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>
        <f t="shared" ref="AL42:AM42" si="40">SUM(B42,D42,F42,H42,J42,L42,N42,P42,R42,T42,V42,X42,Z42,AB42,AD42,AF42,AH42,AJ42)</f>
        <v>0</v>
      </c>
      <c r="AM42" s="132">
        <f t="shared" si="40"/>
        <v>0</v>
      </c>
      <c r="AN42" s="133">
        <f t="shared" si="39"/>
        <v>0</v>
      </c>
    </row>
    <row r="43" ht="12.75" customHeight="1">
      <c r="A43" s="134" t="s">
        <v>101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>
        <f t="shared" ref="AL43:AM43" si="41">SUM(B43,D43,F43,H43,J43,L43,N43,P43,R43,T43,V43,X43,Z43,AB43,AD43,AF43,AH43,AJ43)</f>
        <v>0</v>
      </c>
      <c r="AM43" s="132">
        <f t="shared" si="41"/>
        <v>0</v>
      </c>
      <c r="AN43" s="133">
        <f t="shared" si="39"/>
        <v>0</v>
      </c>
    </row>
    <row r="44" ht="12.75" customHeight="1">
      <c r="A44" s="129" t="str">
        <f>$A$64</f>
        <v/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6"/>
      <c r="AM44" s="136"/>
      <c r="AN44" s="137"/>
    </row>
    <row r="45" ht="12.75" customHeight="1">
      <c r="A45" s="134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>
        <f t="shared" ref="AL45:AM45" si="42">SUM(B45,D45,F45,H45,J45,L45,N45,P45,R45,T45,V45,X45,Z45,AB45,AD45,AF45,AH45,AJ45)</f>
        <v>0</v>
      </c>
      <c r="AM45" s="132">
        <f t="shared" si="42"/>
        <v>0</v>
      </c>
      <c r="AN45" s="133">
        <f t="shared" ref="AN45:AN48" si="44">SUM(B45:AK45)</f>
        <v>0</v>
      </c>
    </row>
    <row r="46" ht="12.75" customHeight="1">
      <c r="A46" s="134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>
        <f t="shared" ref="AL46:AM46" si="43">SUM(B46,D46,F46,H46,J46,L46,N46,P46,R46,T46,V46,X46,Z46,AB46,AD46,AF46,AH46,AJ46)</f>
        <v>0</v>
      </c>
      <c r="AM46" s="132">
        <f t="shared" si="43"/>
        <v>0</v>
      </c>
      <c r="AN46" s="133">
        <f t="shared" si="44"/>
        <v>0</v>
      </c>
    </row>
    <row r="47" ht="12.75" customHeight="1">
      <c r="A47" s="134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>
        <f t="shared" ref="AL47:AM47" si="45">SUM(B47,D47,F47,H47,J47,L47,N47,P47,R47,T47,V47,X47,Z47,AB47,AD47,AF47,AH47,AJ47)</f>
        <v>0</v>
      </c>
      <c r="AM47" s="132">
        <f t="shared" si="45"/>
        <v>0</v>
      </c>
      <c r="AN47" s="133">
        <f t="shared" si="44"/>
        <v>0</v>
      </c>
    </row>
    <row r="48" ht="12.75" customHeight="1">
      <c r="A48" s="134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>
        <f t="shared" ref="AL48:AM48" si="46">SUM(B48,D48,F48,H48,J48,L48,N48,P48,R48,T48,V48,X48,Z48,AB48,AD48,AF48,AH48,AJ48)</f>
        <v>0</v>
      </c>
      <c r="AM48" s="132">
        <f t="shared" si="46"/>
        <v>0</v>
      </c>
      <c r="AN48" s="133">
        <f t="shared" si="44"/>
        <v>0</v>
      </c>
    </row>
    <row r="49" ht="12.75" customHeight="1">
      <c r="A49" s="129" t="str">
        <f>$A$65</f>
        <v/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6"/>
      <c r="AM49" s="136"/>
      <c r="AN49" s="137"/>
    </row>
    <row r="50" ht="12.75" customHeight="1">
      <c r="A50" s="131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>
        <f t="shared" ref="AL50:AM50" si="47">SUM(B50,D50,F50,H50,J50,L50,N50,P50,R50,T50,V50,X50,Z50,AB50,AD50,AF50,AH50,AJ50)</f>
        <v>0</v>
      </c>
      <c r="AM50" s="132">
        <f t="shared" si="47"/>
        <v>0</v>
      </c>
      <c r="AN50" s="133">
        <f t="shared" ref="AN50:AN53" si="49">SUM(B50:AK50)</f>
        <v>0</v>
      </c>
    </row>
    <row r="51" ht="12.75" customHeight="1">
      <c r="A51" s="131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>
        <f t="shared" ref="AL51:AM51" si="48">SUM(B51,D51,F51,H51,J51,L51,N51,P51,R51,T51,V51,X51,Z51,AB51,AD51,AF51,AH51,AJ51)</f>
        <v>0</v>
      </c>
      <c r="AM51" s="132">
        <f t="shared" si="48"/>
        <v>0</v>
      </c>
      <c r="AN51" s="133">
        <f t="shared" si="49"/>
        <v>0</v>
      </c>
    </row>
    <row r="52" ht="12.75" customHeight="1">
      <c r="A52" s="131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>
        <f t="shared" ref="AL52:AM52" si="50">SUM(B52,D52,F52,H52,J52,L52,N52,P52,R52,T52,V52,X52,Z52,AB52,AD52,AF52,AH52,AJ52)</f>
        <v>0</v>
      </c>
      <c r="AM52" s="132">
        <f t="shared" si="50"/>
        <v>0</v>
      </c>
      <c r="AN52" s="133">
        <f t="shared" si="49"/>
        <v>0</v>
      </c>
    </row>
    <row r="53" ht="12.75" customHeight="1">
      <c r="A53" s="134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>
        <f t="shared" ref="AL53:AM53" si="51">SUM(B53,D53,F53,H53,J53,L53,N53,P53,R53,T53,V53,X53,Z53,AB53,AD53,AF53,AH53,AJ53)</f>
        <v>0</v>
      </c>
      <c r="AM53" s="132">
        <f t="shared" si="51"/>
        <v>0</v>
      </c>
      <c r="AN53" s="133">
        <f t="shared" si="49"/>
        <v>0</v>
      </c>
    </row>
    <row r="54" ht="12.75" customHeight="1"/>
    <row r="55" ht="12.75" customHeight="1">
      <c r="A55" s="141" t="s">
        <v>102</v>
      </c>
      <c r="B55" s="142">
        <v>1.0</v>
      </c>
      <c r="C55" s="143">
        <v>2.0</v>
      </c>
      <c r="D55" s="142">
        <v>3.0</v>
      </c>
      <c r="E55" s="143">
        <v>4.0</v>
      </c>
      <c r="F55" s="142">
        <v>5.0</v>
      </c>
      <c r="G55" s="143">
        <v>6.0</v>
      </c>
      <c r="H55" s="142">
        <v>7.0</v>
      </c>
      <c r="I55" s="143">
        <v>8.0</v>
      </c>
      <c r="J55" s="142">
        <v>9.0</v>
      </c>
      <c r="K55" s="143">
        <v>10.0</v>
      </c>
      <c r="L55" s="143">
        <v>11.0</v>
      </c>
      <c r="M55" s="143">
        <v>12.0</v>
      </c>
      <c r="N55" s="143">
        <v>13.0</v>
      </c>
      <c r="O55" s="143">
        <v>14.0</v>
      </c>
      <c r="P55" s="143">
        <v>15.0</v>
      </c>
      <c r="Q55" s="143">
        <v>16.0</v>
      </c>
      <c r="R55" s="143">
        <v>17.0</v>
      </c>
      <c r="S55" s="143">
        <v>18.0</v>
      </c>
      <c r="T55" s="144" t="s">
        <v>64</v>
      </c>
      <c r="U55" s="11"/>
    </row>
    <row r="56" ht="12.75" customHeight="1">
      <c r="A56" s="145" t="s">
        <v>103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7">
        <f t="shared" ref="T56:T65" si="52">SUM(B56:S56)</f>
        <v>0</v>
      </c>
      <c r="U56" s="11"/>
    </row>
    <row r="57" ht="12.75" customHeight="1">
      <c r="A57" s="148" t="s">
        <v>34</v>
      </c>
      <c r="B57" s="149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7">
        <f t="shared" si="52"/>
        <v>0</v>
      </c>
      <c r="U57" s="11"/>
    </row>
    <row r="58" ht="12.75" customHeight="1">
      <c r="A58" s="145" t="s">
        <v>30</v>
      </c>
      <c r="B58" s="149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7">
        <f t="shared" si="52"/>
        <v>0</v>
      </c>
      <c r="U58" s="11"/>
      <c r="V58" s="150"/>
      <c r="W58" s="151"/>
    </row>
    <row r="59" ht="12.75" customHeight="1">
      <c r="A59" s="145" t="s">
        <v>104</v>
      </c>
      <c r="B59" s="149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7">
        <f t="shared" si="52"/>
        <v>0</v>
      </c>
      <c r="U59" s="11"/>
    </row>
    <row r="60" ht="12.75" customHeight="1">
      <c r="A60" s="145" t="s">
        <v>83</v>
      </c>
      <c r="B60" s="149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7">
        <f t="shared" si="52"/>
        <v>0</v>
      </c>
      <c r="U60" s="11"/>
    </row>
    <row r="61" ht="12.75" customHeight="1">
      <c r="A61" s="145" t="s">
        <v>37</v>
      </c>
      <c r="B61" s="149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7">
        <f t="shared" si="52"/>
        <v>0</v>
      </c>
      <c r="U61" s="11"/>
    </row>
    <row r="62" ht="12.75" customHeight="1">
      <c r="A62" s="152" t="s">
        <v>28</v>
      </c>
      <c r="B62" s="149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7">
        <f t="shared" si="52"/>
        <v>0</v>
      </c>
      <c r="U62" s="11"/>
      <c r="W62" s="112"/>
      <c r="X62" s="112"/>
    </row>
    <row r="63" ht="12.75" customHeight="1">
      <c r="A63" s="145" t="s">
        <v>35</v>
      </c>
      <c r="B63" s="149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7">
        <f t="shared" si="52"/>
        <v>0</v>
      </c>
      <c r="U63" s="11"/>
      <c r="W63" s="112"/>
      <c r="X63" s="112"/>
    </row>
    <row r="64" ht="12.75" customHeight="1">
      <c r="A64" s="148"/>
      <c r="B64" s="149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7">
        <f t="shared" si="52"/>
        <v>0</v>
      </c>
      <c r="U64" s="11"/>
      <c r="W64" s="112"/>
      <c r="X64" s="112"/>
    </row>
    <row r="65" ht="12.75" customHeight="1">
      <c r="A65" s="148"/>
      <c r="B65" s="149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7">
        <f t="shared" si="52"/>
        <v>0</v>
      </c>
      <c r="U65" s="11"/>
    </row>
    <row r="66" ht="12.75" customHeight="1">
      <c r="A66" s="48"/>
      <c r="B66" s="153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</row>
    <row r="67" ht="12.75" customHeight="1">
      <c r="A67" s="154" t="s">
        <v>41</v>
      </c>
      <c r="S67" s="112"/>
      <c r="T67" s="112"/>
    </row>
    <row r="68" ht="12.75" customHeight="1">
      <c r="S68" s="112"/>
      <c r="T68" s="112"/>
    </row>
    <row r="69" ht="12.75" customHeight="1">
      <c r="S69" s="112"/>
      <c r="T69" s="112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mergeCells count="29">
    <mergeCell ref="B2:C2"/>
    <mergeCell ref="D2:E2"/>
    <mergeCell ref="F2:G2"/>
    <mergeCell ref="H2:I2"/>
    <mergeCell ref="J2:K2"/>
    <mergeCell ref="L2:M2"/>
    <mergeCell ref="N2:O2"/>
    <mergeCell ref="AD2:AE2"/>
    <mergeCell ref="AF2:AG2"/>
    <mergeCell ref="AH2:AI2"/>
    <mergeCell ref="AJ2:AK2"/>
    <mergeCell ref="P2:Q2"/>
    <mergeCell ref="R2:S2"/>
    <mergeCell ref="T2:U2"/>
    <mergeCell ref="V2:W2"/>
    <mergeCell ref="X2:Y2"/>
    <mergeCell ref="Z2:AA2"/>
    <mergeCell ref="AB2:AC2"/>
    <mergeCell ref="T62:U62"/>
    <mergeCell ref="T63:U63"/>
    <mergeCell ref="T64:U64"/>
    <mergeCell ref="T65:U65"/>
    <mergeCell ref="T55:U55"/>
    <mergeCell ref="T56:U56"/>
    <mergeCell ref="T57:U57"/>
    <mergeCell ref="T58:U58"/>
    <mergeCell ref="T59:U59"/>
    <mergeCell ref="T60:U60"/>
    <mergeCell ref="T61:U61"/>
  </mergeCells>
  <printOptions horizontalCentered="1"/>
  <pageMargins bottom="0.5" footer="0.0" header="0.0" left="0.5" right="0.5" top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5" width="8.71"/>
    <col customWidth="1" min="6" max="6" width="16.57"/>
    <col customWidth="1" min="7" max="26" width="8.71"/>
  </cols>
  <sheetData>
    <row r="1" ht="12.75" customHeight="1">
      <c r="A1" s="155" t="s">
        <v>105</v>
      </c>
      <c r="B1" s="156"/>
      <c r="C1" s="156"/>
      <c r="D1" s="156"/>
      <c r="E1" s="156"/>
      <c r="F1" s="156"/>
      <c r="G1" s="156"/>
      <c r="H1" s="156"/>
      <c r="I1" s="157"/>
    </row>
    <row r="2" ht="12.75" customHeight="1">
      <c r="A2" s="158"/>
      <c r="I2" s="159"/>
    </row>
    <row r="3" ht="12.75" customHeight="1">
      <c r="A3" s="158"/>
      <c r="I3" s="159"/>
    </row>
    <row r="4" ht="13.5" customHeight="1">
      <c r="A4" s="160"/>
      <c r="B4" s="161"/>
      <c r="C4" s="161"/>
      <c r="D4" s="161"/>
      <c r="E4" s="161"/>
      <c r="F4" s="161"/>
      <c r="G4" s="161"/>
      <c r="H4" s="161"/>
      <c r="I4" s="162"/>
    </row>
    <row r="5" ht="12.75" customHeight="1">
      <c r="A5" s="163"/>
      <c r="B5" s="164" t="s">
        <v>106</v>
      </c>
      <c r="C5" s="156"/>
      <c r="D5" s="156"/>
      <c r="E5" s="157"/>
      <c r="F5" s="165" t="s">
        <v>107</v>
      </c>
      <c r="G5" s="156"/>
      <c r="H5" s="156"/>
      <c r="I5" s="157"/>
    </row>
    <row r="6" ht="13.5" customHeight="1">
      <c r="A6" s="166"/>
      <c r="B6" s="160"/>
      <c r="C6" s="161"/>
      <c r="D6" s="161"/>
      <c r="E6" s="162"/>
      <c r="F6" s="167"/>
      <c r="G6" s="161"/>
      <c r="H6" s="161"/>
      <c r="I6" s="162"/>
    </row>
    <row r="7" ht="12.75" customHeight="1">
      <c r="A7" s="168">
        <v>1.0</v>
      </c>
      <c r="B7" s="169" t="s">
        <v>108</v>
      </c>
      <c r="E7" s="22"/>
      <c r="F7" s="170" t="s">
        <v>109</v>
      </c>
      <c r="G7" s="2"/>
      <c r="H7" s="2"/>
      <c r="I7" s="3"/>
    </row>
    <row r="8" ht="12.75" customHeight="1">
      <c r="A8" s="171"/>
      <c r="B8" s="122"/>
      <c r="C8" s="6"/>
      <c r="D8" s="6"/>
      <c r="E8" s="8"/>
      <c r="F8" s="122"/>
      <c r="G8" s="6"/>
      <c r="H8" s="6"/>
      <c r="I8" s="8"/>
    </row>
    <row r="9" ht="12.75" customHeight="1">
      <c r="A9" s="172">
        <v>2.0</v>
      </c>
      <c r="B9" s="173" t="s">
        <v>29</v>
      </c>
      <c r="C9" s="2"/>
      <c r="D9" s="2"/>
      <c r="E9" s="3"/>
      <c r="F9" s="170">
        <v>43901.0</v>
      </c>
      <c r="G9" s="2"/>
      <c r="H9" s="2"/>
      <c r="I9" s="3"/>
    </row>
    <row r="10" ht="12.75" customHeight="1">
      <c r="A10" s="171"/>
      <c r="B10" s="122"/>
      <c r="C10" s="6"/>
      <c r="D10" s="6"/>
      <c r="E10" s="8"/>
      <c r="F10" s="122"/>
      <c r="G10" s="6"/>
      <c r="H10" s="6"/>
      <c r="I10" s="8"/>
    </row>
    <row r="11" ht="12.75" customHeight="1">
      <c r="A11" s="172">
        <v>3.0</v>
      </c>
      <c r="B11" s="173" t="s">
        <v>110</v>
      </c>
      <c r="C11" s="2"/>
      <c r="D11" s="2"/>
      <c r="E11" s="3"/>
      <c r="F11" s="170">
        <v>43047.0</v>
      </c>
      <c r="G11" s="2"/>
      <c r="H11" s="2"/>
      <c r="I11" s="3"/>
    </row>
    <row r="12" ht="12.75" customHeight="1">
      <c r="A12" s="171"/>
      <c r="B12" s="122"/>
      <c r="C12" s="6"/>
      <c r="D12" s="6"/>
      <c r="E12" s="8"/>
      <c r="F12" s="122"/>
      <c r="G12" s="6"/>
      <c r="H12" s="6"/>
      <c r="I12" s="8"/>
    </row>
    <row r="13" ht="12.75" customHeight="1">
      <c r="A13" s="172">
        <v>4.0</v>
      </c>
      <c r="B13" s="173" t="s">
        <v>111</v>
      </c>
      <c r="C13" s="2"/>
      <c r="D13" s="2"/>
      <c r="E13" s="3"/>
      <c r="F13" s="170">
        <v>43243.0</v>
      </c>
      <c r="G13" s="2"/>
      <c r="H13" s="2"/>
      <c r="I13" s="3"/>
    </row>
    <row r="14" ht="12.75" customHeight="1">
      <c r="A14" s="171"/>
      <c r="B14" s="122"/>
      <c r="C14" s="6"/>
      <c r="D14" s="6"/>
      <c r="E14" s="8"/>
      <c r="F14" s="122"/>
      <c r="G14" s="6"/>
      <c r="H14" s="6"/>
      <c r="I14" s="8"/>
    </row>
    <row r="15" ht="12.75" customHeight="1">
      <c r="A15" s="172">
        <v>5.0</v>
      </c>
      <c r="B15" s="173" t="s">
        <v>36</v>
      </c>
      <c r="C15" s="2"/>
      <c r="D15" s="2"/>
      <c r="E15" s="3"/>
      <c r="F15" s="170">
        <v>43586.0</v>
      </c>
      <c r="G15" s="2"/>
      <c r="H15" s="2"/>
      <c r="I15" s="3"/>
    </row>
    <row r="16" ht="12.75" customHeight="1">
      <c r="A16" s="171"/>
      <c r="B16" s="122"/>
      <c r="C16" s="6"/>
      <c r="D16" s="6"/>
      <c r="E16" s="8"/>
      <c r="F16" s="122"/>
      <c r="G16" s="6"/>
      <c r="H16" s="6"/>
      <c r="I16" s="8"/>
    </row>
    <row r="17" ht="12.75" customHeight="1">
      <c r="A17" s="172">
        <v>6.0</v>
      </c>
      <c r="B17" s="169" t="s">
        <v>39</v>
      </c>
      <c r="E17" s="22"/>
      <c r="F17" s="170">
        <v>43740.0</v>
      </c>
      <c r="G17" s="2"/>
      <c r="H17" s="2"/>
      <c r="I17" s="3"/>
    </row>
    <row r="18" ht="12.75" customHeight="1">
      <c r="A18" s="171"/>
      <c r="B18" s="122"/>
      <c r="C18" s="6"/>
      <c r="D18" s="6"/>
      <c r="E18" s="8"/>
      <c r="F18" s="122"/>
      <c r="G18" s="6"/>
      <c r="H18" s="6"/>
      <c r="I18" s="8"/>
    </row>
    <row r="19" ht="12.75" customHeight="1">
      <c r="A19" s="172">
        <v>7.0</v>
      </c>
      <c r="B19" s="169"/>
      <c r="E19" s="22"/>
      <c r="F19" s="170"/>
      <c r="G19" s="2"/>
      <c r="H19" s="2"/>
      <c r="I19" s="3"/>
    </row>
    <row r="20" ht="12.75" customHeight="1">
      <c r="A20" s="171"/>
      <c r="B20" s="122"/>
      <c r="C20" s="6"/>
      <c r="D20" s="6"/>
      <c r="E20" s="8"/>
      <c r="F20" s="122"/>
      <c r="G20" s="6"/>
      <c r="H20" s="6"/>
      <c r="I20" s="8"/>
    </row>
    <row r="21" ht="12.75" customHeight="1">
      <c r="A21" s="172">
        <v>8.0</v>
      </c>
      <c r="B21" s="169"/>
      <c r="E21" s="22"/>
      <c r="F21" s="170"/>
      <c r="G21" s="2"/>
      <c r="H21" s="2"/>
      <c r="I21" s="3"/>
    </row>
    <row r="22" ht="12.75" customHeight="1">
      <c r="A22" s="171"/>
      <c r="B22" s="122"/>
      <c r="C22" s="6"/>
      <c r="D22" s="6"/>
      <c r="E22" s="8"/>
      <c r="F22" s="122"/>
      <c r="G22" s="6"/>
      <c r="H22" s="6"/>
      <c r="I22" s="8"/>
    </row>
    <row r="23" ht="12.75" customHeight="1">
      <c r="A23" s="112"/>
      <c r="B23" s="112"/>
      <c r="F23" s="112"/>
    </row>
    <row r="24" ht="12.75" customHeight="1"/>
    <row r="25" ht="12.75" customHeight="1"/>
    <row r="26" ht="12.75" customHeight="1"/>
    <row r="27" ht="12.75" customHeight="1">
      <c r="A27" s="155" t="s">
        <v>112</v>
      </c>
      <c r="B27" s="156"/>
      <c r="C27" s="156"/>
      <c r="D27" s="156"/>
      <c r="E27" s="156"/>
      <c r="F27" s="156"/>
      <c r="G27" s="156"/>
      <c r="H27" s="156"/>
      <c r="I27" s="157"/>
    </row>
    <row r="28" ht="12.75" customHeight="1">
      <c r="A28" s="158"/>
      <c r="I28" s="159"/>
    </row>
    <row r="29" ht="12.75" customHeight="1">
      <c r="A29" s="158"/>
      <c r="I29" s="159"/>
    </row>
    <row r="30" ht="13.5" customHeight="1">
      <c r="A30" s="160"/>
      <c r="B30" s="161"/>
      <c r="C30" s="161"/>
      <c r="D30" s="161"/>
      <c r="E30" s="161"/>
      <c r="F30" s="161"/>
      <c r="G30" s="161"/>
      <c r="H30" s="161"/>
      <c r="I30" s="162"/>
    </row>
    <row r="31" ht="12.75" customHeight="1">
      <c r="A31" s="163"/>
      <c r="B31" s="164" t="s">
        <v>106</v>
      </c>
      <c r="C31" s="156"/>
      <c r="D31" s="156"/>
      <c r="E31" s="157"/>
      <c r="F31" s="165" t="s">
        <v>113</v>
      </c>
      <c r="G31" s="156"/>
      <c r="H31" s="156"/>
      <c r="I31" s="157"/>
    </row>
    <row r="32" ht="13.5" customHeight="1">
      <c r="A32" s="166"/>
      <c r="B32" s="160"/>
      <c r="C32" s="161"/>
      <c r="D32" s="161"/>
      <c r="E32" s="162"/>
      <c r="F32" s="167"/>
      <c r="G32" s="161"/>
      <c r="H32" s="161"/>
      <c r="I32" s="162"/>
    </row>
    <row r="33" ht="12.75" customHeight="1">
      <c r="A33" s="168">
        <v>1.0</v>
      </c>
      <c r="B33" s="169" t="s">
        <v>108</v>
      </c>
      <c r="E33" s="22"/>
      <c r="F33" s="174">
        <v>44391.0</v>
      </c>
      <c r="G33" s="2"/>
      <c r="H33" s="2"/>
      <c r="I33" s="3"/>
    </row>
    <row r="34" ht="12.75" customHeight="1">
      <c r="A34" s="171"/>
      <c r="B34" s="122"/>
      <c r="C34" s="6"/>
      <c r="D34" s="6"/>
      <c r="E34" s="8"/>
      <c r="F34" s="122"/>
      <c r="G34" s="6"/>
      <c r="H34" s="6"/>
      <c r="I34" s="8"/>
    </row>
    <row r="35" ht="12.75" customHeight="1">
      <c r="A35" s="172">
        <v>2.0</v>
      </c>
      <c r="B35" s="169" t="s">
        <v>29</v>
      </c>
      <c r="E35" s="22"/>
      <c r="F35" s="170">
        <v>43565.0</v>
      </c>
      <c r="G35" s="2"/>
      <c r="H35" s="2"/>
      <c r="I35" s="3"/>
    </row>
    <row r="36" ht="12.75" customHeight="1">
      <c r="A36" s="171"/>
      <c r="B36" s="122"/>
      <c r="C36" s="6"/>
      <c r="D36" s="6"/>
      <c r="E36" s="8"/>
      <c r="F36" s="122"/>
      <c r="G36" s="6"/>
      <c r="H36" s="6"/>
      <c r="I36" s="8"/>
    </row>
    <row r="37" ht="12.75" customHeight="1">
      <c r="A37" s="172">
        <v>3.0</v>
      </c>
      <c r="B37" s="173" t="s">
        <v>39</v>
      </c>
      <c r="C37" s="2"/>
      <c r="D37" s="2"/>
      <c r="E37" s="3"/>
      <c r="F37" s="170">
        <v>43621.0</v>
      </c>
      <c r="G37" s="2"/>
      <c r="H37" s="2"/>
      <c r="I37" s="3"/>
    </row>
    <row r="38" ht="12.75" customHeight="1">
      <c r="A38" s="171"/>
      <c r="B38" s="122"/>
      <c r="C38" s="6"/>
      <c r="D38" s="6"/>
      <c r="E38" s="8"/>
      <c r="F38" s="122"/>
      <c r="G38" s="6"/>
      <c r="H38" s="6"/>
      <c r="I38" s="8"/>
    </row>
    <row r="39" ht="12.75" customHeight="1">
      <c r="A39" s="172">
        <v>4.0</v>
      </c>
      <c r="B39" s="173" t="s">
        <v>114</v>
      </c>
      <c r="C39" s="2"/>
      <c r="D39" s="2"/>
      <c r="E39" s="3"/>
      <c r="F39" s="170">
        <v>43033.0</v>
      </c>
      <c r="G39" s="2"/>
      <c r="H39" s="2"/>
      <c r="I39" s="3"/>
    </row>
    <row r="40" ht="12.75" customHeight="1">
      <c r="A40" s="171"/>
      <c r="B40" s="122"/>
      <c r="C40" s="6"/>
      <c r="D40" s="6"/>
      <c r="E40" s="8"/>
      <c r="F40" s="122"/>
      <c r="G40" s="6"/>
      <c r="H40" s="6"/>
      <c r="I40" s="8"/>
    </row>
    <row r="41" ht="12.75" customHeight="1">
      <c r="A41" s="172">
        <v>5.0</v>
      </c>
      <c r="B41" s="173" t="s">
        <v>115</v>
      </c>
      <c r="C41" s="2"/>
      <c r="D41" s="2"/>
      <c r="E41" s="3"/>
      <c r="F41" s="175">
        <v>44300.0</v>
      </c>
      <c r="G41" s="2"/>
      <c r="H41" s="2"/>
      <c r="I41" s="3"/>
    </row>
    <row r="42" ht="12.75" customHeight="1">
      <c r="A42" s="171"/>
      <c r="B42" s="122"/>
      <c r="C42" s="6"/>
      <c r="D42" s="6"/>
      <c r="E42" s="8"/>
      <c r="F42" s="122"/>
      <c r="G42" s="6"/>
      <c r="H42" s="6"/>
      <c r="I42" s="8"/>
    </row>
    <row r="43" ht="12.75" customHeight="1">
      <c r="A43" s="172">
        <v>6.0</v>
      </c>
      <c r="B43" s="173" t="s">
        <v>116</v>
      </c>
      <c r="C43" s="2"/>
      <c r="D43" s="2"/>
      <c r="E43" s="3"/>
      <c r="F43" s="176">
        <v>43222.0</v>
      </c>
      <c r="G43" s="2"/>
      <c r="H43" s="2"/>
      <c r="I43" s="3"/>
    </row>
    <row r="44" ht="12.75" customHeight="1">
      <c r="A44" s="171"/>
      <c r="B44" s="122"/>
      <c r="C44" s="6"/>
      <c r="D44" s="6"/>
      <c r="E44" s="8"/>
      <c r="F44" s="122"/>
      <c r="G44" s="6"/>
      <c r="H44" s="6"/>
      <c r="I44" s="8"/>
    </row>
    <row r="45" ht="12.75" customHeight="1">
      <c r="A45" s="172">
        <v>7.0</v>
      </c>
      <c r="B45" s="169" t="s">
        <v>36</v>
      </c>
      <c r="E45" s="22"/>
      <c r="F45" s="176">
        <v>43775.0</v>
      </c>
      <c r="G45" s="2"/>
      <c r="H45" s="2"/>
      <c r="I45" s="3"/>
    </row>
    <row r="46" ht="12.75" customHeight="1">
      <c r="A46" s="171"/>
      <c r="B46" s="122"/>
      <c r="C46" s="6"/>
      <c r="D46" s="6"/>
      <c r="E46" s="8"/>
      <c r="F46" s="122"/>
      <c r="G46" s="6"/>
      <c r="H46" s="6"/>
      <c r="I46" s="8"/>
    </row>
    <row r="47" ht="12.75" customHeight="1">
      <c r="A47" s="172">
        <v>8.0</v>
      </c>
      <c r="B47" s="173" t="s">
        <v>111</v>
      </c>
      <c r="C47" s="2"/>
      <c r="D47" s="2"/>
      <c r="E47" s="3"/>
      <c r="F47" s="176">
        <v>43880.0</v>
      </c>
      <c r="G47" s="2"/>
      <c r="H47" s="2"/>
      <c r="I47" s="3"/>
    </row>
    <row r="48" ht="12.75" customHeight="1">
      <c r="A48" s="171"/>
      <c r="B48" s="122"/>
      <c r="C48" s="6"/>
      <c r="D48" s="6"/>
      <c r="E48" s="8"/>
      <c r="F48" s="122"/>
      <c r="G48" s="6"/>
      <c r="H48" s="6"/>
      <c r="I48" s="8"/>
    </row>
    <row r="49" ht="12.75" customHeight="1">
      <c r="A49" s="172"/>
      <c r="B49" s="169"/>
      <c r="E49" s="22"/>
      <c r="F49" s="176"/>
      <c r="G49" s="2"/>
      <c r="H49" s="2"/>
      <c r="I49" s="3"/>
    </row>
    <row r="50" ht="12.75" customHeight="1">
      <c r="A50" s="171"/>
      <c r="B50" s="122"/>
      <c r="C50" s="6"/>
      <c r="D50" s="6"/>
      <c r="E50" s="8"/>
      <c r="F50" s="122"/>
      <c r="G50" s="6"/>
      <c r="H50" s="6"/>
      <c r="I50" s="8"/>
    </row>
    <row r="51" ht="12.75" customHeight="1">
      <c r="A51" s="172"/>
      <c r="B51" s="173"/>
      <c r="C51" s="2"/>
      <c r="D51" s="2"/>
      <c r="E51" s="3"/>
      <c r="F51" s="176"/>
      <c r="G51" s="2"/>
      <c r="H51" s="2"/>
      <c r="I51" s="3"/>
    </row>
    <row r="52" ht="12.75" customHeight="1">
      <c r="A52" s="171"/>
      <c r="B52" s="122"/>
      <c r="C52" s="6"/>
      <c r="D52" s="6"/>
      <c r="E52" s="8"/>
      <c r="F52" s="122"/>
      <c r="G52" s="6"/>
      <c r="H52" s="6"/>
      <c r="I52" s="8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65">
    <mergeCell ref="B35:E36"/>
    <mergeCell ref="F35:I36"/>
    <mergeCell ref="A31:A32"/>
    <mergeCell ref="B31:E32"/>
    <mergeCell ref="F31:I32"/>
    <mergeCell ref="A33:A34"/>
    <mergeCell ref="B33:E34"/>
    <mergeCell ref="F33:I34"/>
    <mergeCell ref="A35:A36"/>
    <mergeCell ref="B41:E42"/>
    <mergeCell ref="F41:I42"/>
    <mergeCell ref="A37:A38"/>
    <mergeCell ref="B37:E38"/>
    <mergeCell ref="F37:I38"/>
    <mergeCell ref="A39:A40"/>
    <mergeCell ref="B39:E40"/>
    <mergeCell ref="F39:I40"/>
    <mergeCell ref="A41:A42"/>
    <mergeCell ref="B47:E48"/>
    <mergeCell ref="F47:I48"/>
    <mergeCell ref="A43:A44"/>
    <mergeCell ref="B43:E44"/>
    <mergeCell ref="F43:I44"/>
    <mergeCell ref="A45:A46"/>
    <mergeCell ref="B45:E46"/>
    <mergeCell ref="F45:I46"/>
    <mergeCell ref="A47:A48"/>
    <mergeCell ref="A1:I4"/>
    <mergeCell ref="A5:A6"/>
    <mergeCell ref="B5:E6"/>
    <mergeCell ref="F5:I6"/>
    <mergeCell ref="A7:A8"/>
    <mergeCell ref="B7:E8"/>
    <mergeCell ref="F7:I8"/>
    <mergeCell ref="B13:E14"/>
    <mergeCell ref="F13:I14"/>
    <mergeCell ref="A9:A10"/>
    <mergeCell ref="B9:E10"/>
    <mergeCell ref="F9:I10"/>
    <mergeCell ref="A11:A12"/>
    <mergeCell ref="B11:E12"/>
    <mergeCell ref="F11:I12"/>
    <mergeCell ref="A13:A14"/>
    <mergeCell ref="B19:E20"/>
    <mergeCell ref="F19:I20"/>
    <mergeCell ref="A15:A16"/>
    <mergeCell ref="B15:E16"/>
    <mergeCell ref="F15:I16"/>
    <mergeCell ref="A17:A18"/>
    <mergeCell ref="B17:E18"/>
    <mergeCell ref="F17:I18"/>
    <mergeCell ref="A19:A20"/>
    <mergeCell ref="A21:A22"/>
    <mergeCell ref="B21:E22"/>
    <mergeCell ref="F21:I22"/>
    <mergeCell ref="A23:A24"/>
    <mergeCell ref="B23:E24"/>
    <mergeCell ref="F23:I24"/>
    <mergeCell ref="A27:I30"/>
    <mergeCell ref="A49:A50"/>
    <mergeCell ref="B49:E50"/>
    <mergeCell ref="F49:I50"/>
    <mergeCell ref="A51:A52"/>
    <mergeCell ref="B51:E52"/>
    <mergeCell ref="F51:I52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2007-08-26T18:14:08Z</dcterms:created>
  <dc:creator>Rookies</dc:creator>
</cp:coreProperties>
</file>